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2420" windowHeight="10425" activeTab="1"/>
  </bookViews>
  <sheets>
    <sheet name="INTRO" sheetId="1" r:id="rId1"/>
    <sheet name="TEST SHEET" sheetId="2" r:id="rId2"/>
    <sheet name="DATA" sheetId="3" state="hidden" r:id="rId3"/>
    <sheet name="WORDLIST" sheetId="4" r:id="rId4"/>
    <sheet name="PDF" sheetId="5" state="hidden" r:id="rId5"/>
  </sheets>
  <definedNames>
    <definedName name="answers1">'TEST SHEET'!$F$9:$F$75</definedName>
    <definedName name="answers2">'TEST SHEET'!$AB$9:$AB$75</definedName>
    <definedName name="list">'DATA'!$A$9:$H$75</definedName>
    <definedName name="right">'TEST SHEET'!$J$9:$J$75</definedName>
  </definedNames>
  <calcPr fullCalcOnLoad="1"/>
</workbook>
</file>

<file path=xl/sharedStrings.xml><?xml version="1.0" encoding="utf-8"?>
<sst xmlns="http://schemas.openxmlformats.org/spreadsheetml/2006/main" count="687" uniqueCount="422">
  <si>
    <t>BEFORE</t>
  </si>
  <si>
    <t>AFTER</t>
  </si>
  <si>
    <t>N°</t>
  </si>
  <si>
    <t>NOTES</t>
  </si>
  <si>
    <t>RIGHT?</t>
  </si>
  <si>
    <t>Results for questions done</t>
  </si>
  <si>
    <t>This set of sheets is designed to help you learn stuff by TESTING YOURSELF.</t>
  </si>
  <si>
    <t>PRACTICAL INFORMATION:</t>
  </si>
  <si>
    <t>SHEETS:</t>
  </si>
  <si>
    <t>Introduction (which you are reading …)</t>
  </si>
  <si>
    <t>PEDAGOGICAL INFORMATION</t>
  </si>
  <si>
    <t>You should REPEAT the parts you get wrong, but not necessarily immediately.</t>
  </si>
  <si>
    <t>You could let me have any comments, including notification of errors.</t>
  </si>
  <si>
    <t>chrissnuggs@gmail.com</t>
  </si>
  <si>
    <t>ITEM2</t>
  </si>
  <si>
    <t>ITEM1</t>
  </si>
  <si>
    <t>POS</t>
  </si>
  <si>
    <t>DEFINITION/HINT</t>
  </si>
  <si>
    <t>DEFINITION or HINT</t>
  </si>
  <si>
    <t>You can do the exercise in any order, with instant checking.</t>
  </si>
  <si>
    <r>
      <t xml:space="preserve">Self-Testing Exercise </t>
    </r>
    <r>
      <rPr>
        <b/>
        <sz val="14"/>
        <color indexed="60"/>
        <rFont val="Arial"/>
        <family val="2"/>
      </rPr>
      <t xml:space="preserve"> -  @Chris Snuggs</t>
    </r>
  </si>
  <si>
    <t>.</t>
  </si>
  <si>
    <t>Reference ….</t>
  </si>
  <si>
    <t>If the display doesn't fit on your machine, use ZOOM.</t>
  </si>
  <si>
    <t>TEACHERS!</t>
  </si>
  <si>
    <t>I can do you a customized exercise for your classes OR</t>
  </si>
  <si>
    <t>SELL YOU THE MODIFIABLE TEMPLATE OF ANY EXERCISE.</t>
  </si>
  <si>
    <t xml:space="preserve"> Contact me at: </t>
  </si>
  <si>
    <t>Test Sheet(s)</t>
  </si>
  <si>
    <t>ALTERNATIVE ANSWER</t>
  </si>
  <si>
    <t>BEST ANSWER</t>
  </si>
  <si>
    <t>ROOT</t>
  </si>
  <si>
    <t>ANSWERS</t>
  </si>
  <si>
    <t xml:space="preserve">SCORE </t>
  </si>
  <si>
    <t xml:space="preserve">OUT OF </t>
  </si>
  <si>
    <t xml:space="preserve">% </t>
  </si>
  <si>
    <t>imposing</t>
  </si>
  <si>
    <t>impose</t>
  </si>
  <si>
    <t>deposed</t>
  </si>
  <si>
    <t>pose</t>
  </si>
  <si>
    <t>imposition</t>
  </si>
  <si>
    <t>repository</t>
  </si>
  <si>
    <t>opposed</t>
  </si>
  <si>
    <t>overexposed</t>
  </si>
  <si>
    <t>superimposed</t>
  </si>
  <si>
    <t>composed</t>
  </si>
  <si>
    <t>disposes</t>
  </si>
  <si>
    <t>exposed</t>
  </si>
  <si>
    <t>exposition</t>
  </si>
  <si>
    <t>position</t>
  </si>
  <si>
    <t>poser</t>
  </si>
  <si>
    <t>decomposes</t>
  </si>
  <si>
    <t>juxtaposition</t>
  </si>
  <si>
    <t>decomposed</t>
  </si>
  <si>
    <t>transposed</t>
  </si>
  <si>
    <t>disposition</t>
  </si>
  <si>
    <t>purpose</t>
  </si>
  <si>
    <t>imposed</t>
  </si>
  <si>
    <t>composure</t>
  </si>
  <si>
    <t>composite</t>
  </si>
  <si>
    <t>exposure</t>
  </si>
  <si>
    <t>reimposed</t>
  </si>
  <si>
    <t>disposal</t>
  </si>
  <si>
    <t>indisposed</t>
  </si>
  <si>
    <t>disposed</t>
  </si>
  <si>
    <t>deposit</t>
  </si>
  <si>
    <t>proposals</t>
  </si>
  <si>
    <t>proposition</t>
  </si>
  <si>
    <t>composition</t>
  </si>
  <si>
    <t>exposing</t>
  </si>
  <si>
    <t>composing</t>
  </si>
  <si>
    <t>disposable</t>
  </si>
  <si>
    <t>impressive - dominating</t>
  </si>
  <si>
    <t>The opera Diva was an</t>
  </si>
  <si>
    <t>figure as she strode across the stage.</t>
  </si>
  <si>
    <t>trouble you - burden you</t>
  </si>
  <si>
    <t>"I'm sorry to</t>
  </si>
  <si>
    <t>on you, but can you help me with the photocopier?"</t>
  </si>
  <si>
    <t>overthrown</t>
  </si>
  <si>
    <t>The President was</t>
  </si>
  <si>
    <t>in a coup by the army.</t>
  </si>
  <si>
    <t>This afternoon I am going to</t>
  </si>
  <si>
    <t>for a photograph.</t>
  </si>
  <si>
    <t>more than we should have to suffer</t>
  </si>
  <si>
    <t>That noise from next door is a real</t>
  </si>
  <si>
    <t>place where things are placed!</t>
  </si>
  <si>
    <t>He is an amazing</t>
  </si>
  <si>
    <t>of all kinds of little-known facts.</t>
  </si>
  <si>
    <t>against</t>
  </si>
  <si>
    <t>I am not</t>
  </si>
  <si>
    <t>to an increase in investment.</t>
  </si>
  <si>
    <t>the shutter was open too long</t>
  </si>
  <si>
    <t>The photo was</t>
  </si>
  <si>
    <t>and everything was too bright.</t>
  </si>
  <si>
    <t>-</t>
  </si>
  <si>
    <t>In the photo a man's head had been</t>
  </si>
  <si>
    <t>onto the body of a cow.</t>
  </si>
  <si>
    <t>made up of</t>
  </si>
  <si>
    <t>Water is</t>
  </si>
  <si>
    <t>of hydrogen and oxygen.</t>
  </si>
  <si>
    <t>Man proposes, but God</t>
  </si>
  <si>
    <t>The workers at Chernobyl were</t>
  </si>
  <si>
    <t>to high levels of radiation.</t>
  </si>
  <si>
    <t>clear, logical and logically sequenced presentation</t>
  </si>
  <si>
    <t>Just give me a clear and concise</t>
  </si>
  <si>
    <t>of the facts.</t>
  </si>
  <si>
    <t>where we are</t>
  </si>
  <si>
    <t>Our</t>
  </si>
  <si>
    <t>is difficult; we must proceed cautiously.</t>
  </si>
  <si>
    <t>a show-off</t>
  </si>
  <si>
    <t>He's not genuine! He's just a</t>
  </si>
  <si>
    <t>. It's all one big show to impress people.</t>
  </si>
  <si>
    <t>It is not good for the skin to be</t>
  </si>
  <si>
    <t>to the elements for too long.</t>
  </si>
  <si>
    <t>rots and breaks down</t>
  </si>
  <si>
    <t>Biomass</t>
  </si>
  <si>
    <t>when left in a garden composter.</t>
  </si>
  <si>
    <t>putting two things side by side</t>
  </si>
  <si>
    <t>The</t>
  </si>
  <si>
    <t>rotting down into individual cells</t>
  </si>
  <si>
    <t>The body had been dead for some days and was badly</t>
  </si>
  <si>
    <t>The musician</t>
  </si>
  <si>
    <t>the song from A# to Db.</t>
  </si>
  <si>
    <t>The General was concerned about the</t>
  </si>
  <si>
    <t>of his troops.</t>
  </si>
  <si>
    <t>point - reason</t>
  </si>
  <si>
    <t>What is the</t>
  </si>
  <si>
    <t>of this interruption?</t>
  </si>
  <si>
    <t>The boss has</t>
  </si>
  <si>
    <t>on us a number of new rules.</t>
  </si>
  <si>
    <t>self-control</t>
  </si>
  <si>
    <t>When his wife was insulted he lost his</t>
  </si>
  <si>
    <t>and broke down in tears.</t>
  </si>
  <si>
    <t>made up of numerous elements</t>
  </si>
  <si>
    <t>Laminates are</t>
  </si>
  <si>
    <t>materials made up of numerous layers.</t>
  </si>
  <si>
    <t>Caught in a blizzard on the mountain, he died of</t>
  </si>
  <si>
    <t>to the bitter cold.</t>
  </si>
  <si>
    <t>brought into force once again</t>
  </si>
  <si>
    <t>That rule was abolished for a while but has now been</t>
  </si>
  <si>
    <t>available</t>
  </si>
  <si>
    <t>I am now totally at your</t>
  </si>
  <si>
    <t>. What can I do to help?</t>
  </si>
  <si>
    <t>unavailable</t>
  </si>
  <si>
    <t>I am afraid Mr Brown is</t>
  </si>
  <si>
    <t>and will be unable to see you now.</t>
  </si>
  <si>
    <t>thrown away</t>
  </si>
  <si>
    <t>Old batteries must be</t>
  </si>
  <si>
    <t>of properly: not placed in the dustbin.</t>
  </si>
  <si>
    <t>a part-payment of a purchase for example</t>
  </si>
  <si>
    <t>I had to put down a</t>
  </si>
  <si>
    <t>of 2,000€ to buy that car.</t>
  </si>
  <si>
    <t>applied - forced on the town</t>
  </si>
  <si>
    <t>The military government</t>
  </si>
  <si>
    <t>a 24-hour curfew on the town.</t>
  </si>
  <si>
    <t>throwing things away</t>
  </si>
  <si>
    <t>There's a lot of money in waste</t>
  </si>
  <si>
    <t xml:space="preserve"> these days.</t>
  </si>
  <si>
    <t>suggestions for discussion</t>
  </si>
  <si>
    <t>The CEO presented us with some new</t>
  </si>
  <si>
    <t>as a basis for discussion.</t>
  </si>
  <si>
    <t>a plan or idea, especially in this context</t>
  </si>
  <si>
    <t xml:space="preserve">I have a business </t>
  </si>
  <si>
    <t>for you that will make you rich!</t>
  </si>
  <si>
    <t>bringing things together</t>
  </si>
  <si>
    <t>I especially admire Rubens' mastery of</t>
  </si>
  <si>
    <t>; the way he puts it all together.</t>
  </si>
  <si>
    <t>revealing his private parts</t>
  </si>
  <si>
    <t>The man was arrested for</t>
  </si>
  <si>
    <t>himself in public.</t>
  </si>
  <si>
    <t xml:space="preserve">I long period of </t>
  </si>
  <si>
    <t>to sea water is very damaging to cars.</t>
  </si>
  <si>
    <t>steadying - preparing himself physically and mentally</t>
  </si>
  <si>
    <t>The high-jumper spent a few seconds</t>
  </si>
  <si>
    <t>himself, then started his run to the bar.</t>
  </si>
  <si>
    <t>ones you can throw away</t>
  </si>
  <si>
    <t>I usually shave with</t>
  </si>
  <si>
    <t>razors.</t>
  </si>
  <si>
    <t>Wordsets</t>
  </si>
  <si>
    <t>VERBS</t>
  </si>
  <si>
    <t>NOUNS</t>
  </si>
  <si>
    <t>ADJECTIVES</t>
  </si>
  <si>
    <t>HINT</t>
  </si>
  <si>
    <t>ANSWER</t>
  </si>
  <si>
    <t>WORDSETS - "pose"</t>
  </si>
  <si>
    <t>how he had positioned them</t>
  </si>
  <si>
    <t>of poetry and jazz can be very effective.</t>
  </si>
  <si>
    <t>compose</t>
  </si>
  <si>
    <t>depose</t>
  </si>
  <si>
    <t>transpose</t>
  </si>
  <si>
    <t>oppose</t>
  </si>
  <si>
    <t>expose</t>
  </si>
  <si>
    <t>decompose</t>
  </si>
  <si>
    <t>propose</t>
  </si>
  <si>
    <t>juxtapose</t>
  </si>
  <si>
    <t>proposal</t>
  </si>
  <si>
    <t>decomposition</t>
  </si>
  <si>
    <t>opposition</t>
  </si>
  <si>
    <t>opponent</t>
  </si>
  <si>
    <t>transposition</t>
  </si>
  <si>
    <t>deposition</t>
  </si>
  <si>
    <t>composer</t>
  </si>
  <si>
    <t>opposing</t>
  </si>
  <si>
    <t>decomposing</t>
  </si>
  <si>
    <t>purposeful</t>
  </si>
  <si>
    <t>dispose</t>
  </si>
  <si>
    <t>(in)disposed</t>
  </si>
  <si>
    <t>(over/under)exposed)</t>
  </si>
  <si>
    <t>(un)opposed</t>
  </si>
  <si>
    <t xml:space="preserve">N° of questions:  </t>
  </si>
  <si>
    <t>z</t>
  </si>
  <si>
    <t>ANSWER 1</t>
  </si>
  <si>
    <t>condition that</t>
  </si>
  <si>
    <t>you make sure you are insured.</t>
  </si>
  <si>
    <t>You can borrow my Ferrari but only on</t>
  </si>
  <si>
    <t>You can borrow my helicopter as</t>
  </si>
  <si>
    <t>long as</t>
  </si>
  <si>
    <t>you get a qualified pilot to fly it.</t>
  </si>
  <si>
    <t>I will lend you 1,000,000€</t>
  </si>
  <si>
    <t>provided</t>
  </si>
  <si>
    <t>that you pay me 900% interest.</t>
  </si>
  <si>
    <t>fact</t>
  </si>
  <si>
    <t>, it is the smallest country in Europe ……..</t>
  </si>
  <si>
    <t>exclude</t>
  </si>
  <si>
    <t>the Vatican as a "country".</t>
  </si>
  <si>
    <t>……. but only if you</t>
  </si>
  <si>
    <t>Leichtenstein is a small country. In</t>
  </si>
  <si>
    <t xml:space="preserve">He exposed the fraudulent documents, and </t>
  </si>
  <si>
    <t>prevented the merger of the companies.</t>
  </si>
  <si>
    <t>thus</t>
  </si>
  <si>
    <t>thereby</t>
  </si>
  <si>
    <t>Bill earned an A on his essay,</t>
  </si>
  <si>
    <t>while</t>
  </si>
  <si>
    <t>whereas</t>
  </si>
  <si>
    <t>Susan got a B.</t>
  </si>
  <si>
    <t>Bill did almost no work,</t>
  </si>
  <si>
    <t>yet</t>
  </si>
  <si>
    <t>got top marks in the exam.</t>
  </si>
  <si>
    <t xml:space="preserve">I love fruit. I </t>
  </si>
  <si>
    <t>particularly</t>
  </si>
  <si>
    <t>like bananas, pineapple, and berries.</t>
  </si>
  <si>
    <t>especially</t>
  </si>
  <si>
    <t>, it hinders students from learning.</t>
  </si>
  <si>
    <t xml:space="preserve">Cheating is dishonest. </t>
  </si>
  <si>
    <t>Moreover</t>
  </si>
  <si>
    <t>moreover</t>
  </si>
  <si>
    <t>Cheating is dishonest,</t>
  </si>
  <si>
    <t>way you look at it.</t>
  </si>
  <si>
    <t>whichever</t>
  </si>
  <si>
    <t>however</t>
  </si>
  <si>
    <t>you look at it.</t>
  </si>
  <si>
    <t>his decision to withdraw.</t>
  </si>
  <si>
    <t>He knew he could not win the election;</t>
  </si>
  <si>
    <t>hence</t>
  </si>
  <si>
    <t>, outdoor plants must be cared for properly.</t>
  </si>
  <si>
    <t xml:space="preserve">Houseplants require much care and attention. </t>
  </si>
  <si>
    <t>Similarly</t>
  </si>
  <si>
    <t>Likewise</t>
  </si>
  <si>
    <t xml:space="preserve">Cars cause a lot of pollution, </t>
  </si>
  <si>
    <t>unlike</t>
  </si>
  <si>
    <t>bikes, which are pollution-free.</t>
  </si>
  <si>
    <t>in contrast to</t>
  </si>
  <si>
    <t xml:space="preserve"> the hearing aid.</t>
  </si>
  <si>
    <t xml:space="preserve">Improvements in environmental impact are achieved by utilizing nanostructure particulates in coatings, </t>
  </si>
  <si>
    <t>eliminating the requirement for toxic solvents.</t>
  </si>
  <si>
    <t>can be milked by various interest groups.</t>
  </si>
  <si>
    <t>The problem is that India has an airline is run by politicians and</t>
  </si>
  <si>
    <t>, his brother was watching television.</t>
  </si>
  <si>
    <t>Meanwhile</t>
  </si>
  <si>
    <t>meanwhile</t>
  </si>
  <si>
    <t>Neither of these policies are popular;</t>
  </si>
  <si>
    <t xml:space="preserve"> the temptation to resort to printing money to pay its bills.</t>
  </si>
  <si>
    <t>I hate ironing. On</t>
  </si>
  <si>
    <t>the other hand</t>
  </si>
  <si>
    <t>, I don't mind doing the washing up.</t>
  </si>
  <si>
    <t>You thought I hated seafood? On</t>
  </si>
  <si>
    <t>the contrary</t>
  </si>
  <si>
    <t>, I love it.</t>
  </si>
  <si>
    <t>Actually</t>
  </si>
  <si>
    <t>, they're the best cakes in town!</t>
  </si>
  <si>
    <t>namely</t>
  </si>
  <si>
    <t>time and effort.</t>
  </si>
  <si>
    <t>be precise</t>
  </si>
  <si>
    <t>I'm going to Asia in July: Japan to</t>
  </si>
  <si>
    <t>The company lost a great deal of money. As</t>
  </si>
  <si>
    <t>a result</t>
  </si>
  <si>
    <t>so, the CEO kept his job.</t>
  </si>
  <si>
    <t>Even</t>
  </si>
  <si>
    <t>The company lost a great deal of money.</t>
  </si>
  <si>
    <t>Nevertheless</t>
  </si>
  <si>
    <t>, the CEO kept his job.</t>
  </si>
  <si>
    <t>, the CEO had to step down.</t>
  </si>
  <si>
    <t xml:space="preserve">, polymers are substances made of "many parts". </t>
  </si>
  <si>
    <t>The term "polymer" is derived from the Greek "poly", meaning "many", and "mer", meaning "parts". In</t>
  </si>
  <si>
    <t>other words</t>
  </si>
  <si>
    <t>Jeff was working hard to clean the house.</t>
  </si>
  <si>
    <t>x</t>
  </si>
  <si>
    <t>In fact</t>
  </si>
  <si>
    <t xml:space="preserve">This teashop sells very nice cakes. </t>
  </si>
  <si>
    <t>The cakes are not just nice; they are very nice</t>
  </si>
  <si>
    <t>indeed</t>
  </si>
  <si>
    <t>b</t>
  </si>
  <si>
    <t>y1</t>
  </si>
  <si>
    <t>y2</t>
  </si>
  <si>
    <t>a2</t>
  </si>
  <si>
    <t>a1</t>
  </si>
  <si>
    <t>The plane crash damaged the building</t>
  </si>
  <si>
    <t>so</t>
  </si>
  <si>
    <t>badly that it collapsed.</t>
  </si>
  <si>
    <t xml:space="preserve"> its collapse.</t>
  </si>
  <si>
    <t>The plane crash damaged the building very badly;</t>
  </si>
  <si>
    <t>The plane crash damaged the building very badly,</t>
  </si>
  <si>
    <t>causing</t>
  </si>
  <si>
    <t>it to collapse.</t>
  </si>
  <si>
    <t xml:space="preserve">The building collapsed </t>
  </si>
  <si>
    <t>because of</t>
  </si>
  <si>
    <t>due to</t>
  </si>
  <si>
    <t>as a result of</t>
  </si>
  <si>
    <t>the serious damage caused by the plane crash.</t>
  </si>
  <si>
    <t>The plane crash damaged the building very badly, and it</t>
  </si>
  <si>
    <t>later</t>
  </si>
  <si>
    <t>The plane crash damaged the building very badly, and as</t>
  </si>
  <si>
    <t>a consequence</t>
  </si>
  <si>
    <t>The plane crash damaged the building very badly, and this</t>
  </si>
  <si>
    <t>to it collapsing.</t>
  </si>
  <si>
    <t>it to collapse</t>
  </si>
  <si>
    <t>caused</t>
  </si>
  <si>
    <t>The accident</t>
  </si>
  <si>
    <t>led to</t>
  </si>
  <si>
    <t>improved safety measures being introduced.</t>
  </si>
  <si>
    <t>n</t>
  </si>
  <si>
    <t>The plane crash damaged the building very badly, and in</t>
  </si>
  <si>
    <t>consequence</t>
  </si>
  <si>
    <t>of this, it collapsed.</t>
  </si>
  <si>
    <t xml:space="preserve">He knows that he should do his homework, </t>
  </si>
  <si>
    <t>he never does it.</t>
  </si>
  <si>
    <t>but</t>
  </si>
  <si>
    <t>However</t>
  </si>
  <si>
    <t>, I hate the way I look in them.</t>
  </si>
  <si>
    <t xml:space="preserve">I need to wear reading glasses. </t>
  </si>
  <si>
    <t>This book is difficult to read, but it is very interesting</t>
  </si>
  <si>
    <t>nonetheless</t>
  </si>
  <si>
    <t>nevertheless</t>
  </si>
  <si>
    <t>Kate's skill at tennis, she lost the match.</t>
  </si>
  <si>
    <t>Despite</t>
  </si>
  <si>
    <t>in spite of</t>
  </si>
  <si>
    <t>Though</t>
  </si>
  <si>
    <t>Even though</t>
  </si>
  <si>
    <t>Kate is good at tennis, she lost.</t>
  </si>
  <si>
    <t>cv</t>
  </si>
  <si>
    <t>good she is at tennis, she will lose.</t>
  </si>
  <si>
    <t>Kate became a heroine</t>
  </si>
  <si>
    <t>by winning</t>
  </si>
  <si>
    <t>that's how she became a heroine</t>
  </si>
  <si>
    <t>the deciding match.</t>
  </si>
  <si>
    <t>well</t>
  </si>
  <si>
    <t>I play, I never win.</t>
  </si>
  <si>
    <t>it doesn't matter how well I play …..</t>
  </si>
  <si>
    <t xml:space="preserve">I’ve seen that movie six times, but </t>
  </si>
  <si>
    <t>so I’d like to see it again.</t>
  </si>
  <si>
    <t>even</t>
  </si>
  <si>
    <t>We abandoned the open-air concert on</t>
  </si>
  <si>
    <t>account of</t>
  </si>
  <si>
    <t>the approaching storm.</t>
  </si>
  <si>
    <t>I am speaking here today on</t>
  </si>
  <si>
    <t>behalf of</t>
  </si>
  <si>
    <t>my absent father.</t>
  </si>
  <si>
    <t>He passed the exam</t>
  </si>
  <si>
    <t>to his hard work.</t>
  </si>
  <si>
    <t>thanks</t>
  </si>
  <si>
    <t>He failed the exam</t>
  </si>
  <si>
    <t>despite</t>
  </si>
  <si>
    <t>his hard work.</t>
  </si>
  <si>
    <t>Even if</t>
  </si>
  <si>
    <t>he works hard, he won't pass the exam.</t>
  </si>
  <si>
    <t>he worked hard, he didn't pass the exam.</t>
  </si>
  <si>
    <t>He works hard, but</t>
  </si>
  <si>
    <t>even so</t>
  </si>
  <si>
    <t>, he won't pass the exam.</t>
  </si>
  <si>
    <t>He won't pass the exam, no</t>
  </si>
  <si>
    <t>matter</t>
  </si>
  <si>
    <t>how hard he works.</t>
  </si>
  <si>
    <t>u</t>
  </si>
  <si>
    <t>t</t>
  </si>
  <si>
    <t>hh</t>
  </si>
  <si>
    <t>I am hard of hearing;</t>
  </si>
  <si>
    <t>ITEM 3</t>
  </si>
  <si>
    <t>either</t>
  </si>
  <si>
    <t>Your thesis is good. In fact, it’s very good</t>
  </si>
  <si>
    <t>Given</t>
  </si>
  <si>
    <t>the late hour, we had better call it a day.</t>
  </si>
  <si>
    <t>be exact</t>
  </si>
  <si>
    <t>There are only two things needed for success: time and money, and I don't have</t>
  </si>
  <si>
    <t xml:space="preserve">It's not true that he was a coward. </t>
  </si>
  <si>
    <t>On the contrary</t>
  </si>
  <si>
    <t>, he was as brave as any man I have known.</t>
  </si>
  <si>
    <t>The firm has lost 20,000,00€</t>
  </si>
  <si>
    <t>to your stupidity!</t>
  </si>
  <si>
    <t>ALTERNATIVE 1</t>
  </si>
  <si>
    <t>ALTERNATIVE 2</t>
  </si>
  <si>
    <t>consequently</t>
  </si>
  <si>
    <t>Connectors &amp; Associated Lexical Items</t>
  </si>
  <si>
    <t>led</t>
  </si>
  <si>
    <t>in it collapsing.</t>
  </si>
  <si>
    <t>resulted</t>
  </si>
  <si>
    <t>it collapsed.</t>
  </si>
  <si>
    <t>Even so</t>
  </si>
  <si>
    <t>Despite this</t>
  </si>
  <si>
    <t>There are only two things needed for success,</t>
  </si>
  <si>
    <t>There are only two things needed for success:</t>
  </si>
  <si>
    <t>Although</t>
  </si>
  <si>
    <t>I love fruit. I like bananas, pineapple, and berries in</t>
  </si>
  <si>
    <t>particular</t>
  </si>
  <si>
    <t>in this way</t>
  </si>
  <si>
    <t>A was the result of B</t>
  </si>
  <si>
    <t>Since the hour is late</t>
  </si>
  <si>
    <t>HIT
x</t>
  </si>
  <si>
    <t>(anyway)</t>
  </si>
  <si>
    <t>no matter</t>
  </si>
  <si>
    <t>don't count</t>
  </si>
  <si>
    <t>Cheating is dishonest;</t>
  </si>
  <si>
    <t>the severe punishments for those caught.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</si>
</sst>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mmm\ yyyy"/>
    <numFmt numFmtId="174" formatCode="[$-407]dddd\,\ d\.\ mmmm\ yyyy"/>
    <numFmt numFmtId="175" formatCode="d/m/yy;@"/>
    <numFmt numFmtId="176" formatCode="dd/mm/yy;@"/>
    <numFmt numFmtId="177" formatCode="&quot;Vrai&quot;;&quot;Vrai&quot;;&quot;Faux&quot;"/>
    <numFmt numFmtId="178" formatCode="&quot;Actif&quot;;&quot;Actif&quot;;&quot;Inactif&quot;"/>
  </numFmts>
  <fonts count="42">
    <font>
      <sz val="11"/>
      <name val="Arial"/>
      <family val="0"/>
    </font>
    <font>
      <b/>
      <sz val="11"/>
      <name val="Arial"/>
      <family val="2"/>
    </font>
    <font>
      <sz val="8"/>
      <name val="Arial"/>
      <family val="0"/>
    </font>
    <font>
      <b/>
      <sz val="12"/>
      <name val="Arial"/>
      <family val="2"/>
    </font>
    <font>
      <sz val="12"/>
      <name val="Arial"/>
      <family val="2"/>
    </font>
    <font>
      <b/>
      <sz val="10"/>
      <name val="Arial"/>
      <family val="2"/>
    </font>
    <font>
      <b/>
      <sz val="11"/>
      <name val="Arial Narrow"/>
      <family val="2"/>
    </font>
    <font>
      <b/>
      <sz val="20"/>
      <color indexed="18"/>
      <name val="Arial"/>
      <family val="2"/>
    </font>
    <font>
      <b/>
      <sz val="12"/>
      <name val="Arial Narrow"/>
      <family val="2"/>
    </font>
    <font>
      <b/>
      <sz val="12"/>
      <color indexed="60"/>
      <name val="Arial"/>
      <family val="2"/>
    </font>
    <font>
      <b/>
      <sz val="18"/>
      <color indexed="18"/>
      <name val="Arial"/>
      <family val="2"/>
    </font>
    <font>
      <b/>
      <sz val="18"/>
      <color indexed="60"/>
      <name val="Arial"/>
      <family val="2"/>
    </font>
    <font>
      <sz val="11"/>
      <color indexed="18"/>
      <name val="Arial"/>
      <family val="2"/>
    </font>
    <font>
      <b/>
      <sz val="15"/>
      <color indexed="18"/>
      <name val="Arial"/>
      <family val="2"/>
    </font>
    <font>
      <sz val="15"/>
      <color indexed="18"/>
      <name val="Arial"/>
      <family val="2"/>
    </font>
    <font>
      <b/>
      <sz val="18"/>
      <name val="Arial"/>
      <family val="2"/>
    </font>
    <font>
      <b/>
      <u val="single"/>
      <sz val="18"/>
      <color indexed="12"/>
      <name val="Arial"/>
      <family val="2"/>
    </font>
    <font>
      <u val="single"/>
      <sz val="11"/>
      <color indexed="12"/>
      <name val="Arial"/>
      <family val="0"/>
    </font>
    <font>
      <sz val="11"/>
      <color indexed="60"/>
      <name val="Arial"/>
      <family val="2"/>
    </font>
    <font>
      <b/>
      <sz val="10"/>
      <name val="Arial Narrow"/>
      <family val="2"/>
    </font>
    <font>
      <u val="single"/>
      <sz val="11"/>
      <color indexed="20"/>
      <name val="Arial"/>
      <family val="0"/>
    </font>
    <font>
      <b/>
      <sz val="14"/>
      <color indexed="60"/>
      <name val="Arial"/>
      <family val="2"/>
    </font>
    <font>
      <sz val="10"/>
      <name val="Arial"/>
      <family val="2"/>
    </font>
    <font>
      <b/>
      <sz val="9"/>
      <name val="Arial"/>
      <family val="2"/>
    </font>
    <font>
      <b/>
      <sz val="12"/>
      <color indexed="18"/>
      <name val="Arial"/>
      <family val="2"/>
    </font>
    <font>
      <b/>
      <sz val="18"/>
      <color indexed="10"/>
      <name val="Arial"/>
      <family val="2"/>
    </font>
    <font>
      <b/>
      <sz val="16"/>
      <color indexed="18"/>
      <name val="Arial"/>
      <family val="2"/>
    </font>
    <font>
      <b/>
      <i/>
      <sz val="10"/>
      <name val="Arial"/>
      <family val="2"/>
    </font>
    <font>
      <b/>
      <sz val="11"/>
      <color indexed="12"/>
      <name val="Arial"/>
      <family val="2"/>
    </font>
    <font>
      <b/>
      <sz val="11"/>
      <color indexed="10"/>
      <name val="Arial"/>
      <family val="2"/>
    </font>
    <font>
      <b/>
      <sz val="13"/>
      <color indexed="18"/>
      <name val="Arial"/>
      <family val="2"/>
    </font>
    <font>
      <b/>
      <sz val="18"/>
      <color indexed="13"/>
      <name val="Arial"/>
      <family val="2"/>
    </font>
    <font>
      <b/>
      <sz val="14"/>
      <name val="Arial"/>
      <family val="2"/>
    </font>
    <font>
      <sz val="14"/>
      <name val="Arial Black"/>
      <family val="2"/>
    </font>
    <font>
      <sz val="10.5"/>
      <name val="Times New Roman"/>
      <family val="1"/>
    </font>
    <font>
      <sz val="10.5"/>
      <name val="Arial"/>
      <family val="2"/>
    </font>
    <font>
      <b/>
      <sz val="10.5"/>
      <name val="Times New Roman"/>
      <family val="1"/>
    </font>
    <font>
      <sz val="10"/>
      <name val="Times New Roman"/>
      <family val="1"/>
    </font>
    <font>
      <b/>
      <sz val="10"/>
      <name val="Times New Roman"/>
      <family val="1"/>
    </font>
    <font>
      <b/>
      <u val="single"/>
      <sz val="11"/>
      <color indexed="12"/>
      <name val="Arial"/>
      <family val="2"/>
    </font>
    <font>
      <b/>
      <sz val="12"/>
      <color indexed="12"/>
      <name val="Arial"/>
      <family val="2"/>
    </font>
    <font>
      <sz val="8"/>
      <color indexed="47"/>
      <name val="Arial"/>
      <family val="0"/>
    </font>
  </fonts>
  <fills count="12">
    <fill>
      <patternFill/>
    </fill>
    <fill>
      <patternFill patternType="gray125"/>
    </fill>
    <fill>
      <patternFill patternType="solid">
        <fgColor indexed="57"/>
        <bgColor indexed="64"/>
      </patternFill>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solid">
        <fgColor indexed="53"/>
        <bgColor indexed="64"/>
      </patternFill>
    </fill>
    <fill>
      <patternFill patternType="solid">
        <fgColor indexed="16"/>
        <bgColor indexed="64"/>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64">
    <border>
      <left/>
      <right/>
      <top/>
      <bottom/>
      <diagonal/>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
      <left>
        <color indexed="63"/>
      </left>
      <right style="thick"/>
      <top>
        <color indexed="63"/>
      </top>
      <bottom>
        <color indexed="63"/>
      </bottom>
    </border>
    <border>
      <left style="thick"/>
      <right>
        <color indexed="63"/>
      </right>
      <top style="thick"/>
      <bottom style="thick"/>
    </border>
    <border>
      <left>
        <color indexed="63"/>
      </left>
      <right style="thick"/>
      <top style="thick"/>
      <bottom style="thick"/>
    </border>
    <border>
      <left style="thin"/>
      <right style="thick"/>
      <top style="thick"/>
      <bottom style="thin"/>
    </border>
    <border>
      <left style="thin"/>
      <right style="thick"/>
      <top style="thin"/>
      <bottom style="thin"/>
    </border>
    <border>
      <left style="thin"/>
      <right style="thin"/>
      <top style="thin"/>
      <bottom style="thin"/>
    </border>
    <border>
      <left style="thin"/>
      <right style="thin"/>
      <top style="thick"/>
      <bottom style="thin"/>
    </border>
    <border>
      <left style="thick"/>
      <right style="thin"/>
      <top style="thick"/>
      <bottom style="thin"/>
    </border>
    <border>
      <left style="thick"/>
      <right style="thin"/>
      <top style="thin"/>
      <bottom style="thin"/>
    </border>
    <border>
      <left style="thick"/>
      <right>
        <color indexed="63"/>
      </right>
      <top style="thick"/>
      <bottom>
        <color indexed="63"/>
      </bottom>
    </border>
    <border>
      <left style="thin"/>
      <right style="thin"/>
      <top>
        <color indexed="63"/>
      </top>
      <bottom style="thin"/>
    </border>
    <border>
      <left style="thin"/>
      <right style="thick"/>
      <top>
        <color indexed="63"/>
      </top>
      <bottom style="thin"/>
    </border>
    <border>
      <left style="thick"/>
      <right style="thin"/>
      <top style="thick"/>
      <bottom>
        <color indexed="63"/>
      </bottom>
    </border>
    <border>
      <left style="thin"/>
      <right style="thin"/>
      <top style="thick"/>
      <bottom>
        <color indexed="63"/>
      </bottom>
    </border>
    <border>
      <left style="thin"/>
      <right>
        <color indexed="63"/>
      </right>
      <top style="thick"/>
      <bottom>
        <color indexed="63"/>
      </bottom>
    </border>
    <border>
      <left style="thin"/>
      <right style="thick"/>
      <top style="thick"/>
      <bottom>
        <color indexed="63"/>
      </bottom>
    </border>
    <border>
      <left>
        <color indexed="63"/>
      </left>
      <right>
        <color indexed="63"/>
      </right>
      <top style="thick"/>
      <bottom>
        <color indexed="63"/>
      </bottom>
    </border>
    <border>
      <left style="thick"/>
      <right style="thick"/>
      <top style="thin"/>
      <bottom>
        <color indexed="63"/>
      </bottom>
    </border>
    <border>
      <left style="thick"/>
      <right style="thick"/>
      <top>
        <color indexed="63"/>
      </top>
      <bottom style="thick"/>
    </border>
    <border>
      <left style="thick"/>
      <right style="thick"/>
      <top>
        <color indexed="63"/>
      </top>
      <bottom style="thin"/>
    </border>
    <border>
      <left style="thick"/>
      <right style="thick"/>
      <top>
        <color indexed="63"/>
      </top>
      <bottom>
        <color indexed="63"/>
      </bottom>
    </border>
    <border>
      <left style="thick"/>
      <right>
        <color indexed="63"/>
      </right>
      <top>
        <color indexed="63"/>
      </top>
      <bottom style="thin"/>
    </border>
    <border>
      <left style="thick"/>
      <right>
        <color indexed="63"/>
      </right>
      <top style="thin"/>
      <bottom style="thin"/>
    </border>
    <border>
      <left style="medium"/>
      <right style="thin"/>
      <top style="thin"/>
      <bottom style="thin"/>
    </border>
    <border>
      <left style="thin"/>
      <right style="medium"/>
      <top style="thin"/>
      <bottom style="thin"/>
    </border>
    <border>
      <left style="thick"/>
      <right style="thin"/>
      <top style="medium"/>
      <bottom style="thin"/>
    </border>
    <border>
      <left style="thin"/>
      <right style="thin"/>
      <top style="medium"/>
      <bottom style="thin"/>
    </border>
    <border>
      <left style="thin"/>
      <right style="thick"/>
      <top style="medium"/>
      <bottom style="thin"/>
    </border>
    <border>
      <left style="thick"/>
      <right style="thick"/>
      <top style="medium"/>
      <bottom style="thin"/>
    </border>
    <border>
      <left style="thick"/>
      <right style="thick"/>
      <top style="thin"/>
      <bottom style="medium"/>
    </border>
    <border>
      <left style="thick"/>
      <right style="thin"/>
      <top style="thin"/>
      <bottom style="thick"/>
    </border>
    <border>
      <left style="thin"/>
      <right style="thin"/>
      <top style="thin"/>
      <bottom style="thick"/>
    </border>
    <border>
      <left style="thin"/>
      <right style="thick"/>
      <top style="thin"/>
      <bottom style="thick"/>
    </border>
    <border>
      <left style="thick"/>
      <right>
        <color indexed="63"/>
      </right>
      <top style="thick"/>
      <bottom style="thin"/>
    </border>
    <border>
      <left>
        <color indexed="63"/>
      </left>
      <right style="thin"/>
      <top style="thick"/>
      <bottom style="thin"/>
    </border>
    <border>
      <left>
        <color indexed="63"/>
      </left>
      <right style="thin"/>
      <top style="thin"/>
      <bottom style="thin"/>
    </border>
    <border>
      <left style="medium"/>
      <right style="thin"/>
      <top style="thick"/>
      <bottom style="thin"/>
    </border>
    <border>
      <left style="thin"/>
      <right style="medium"/>
      <top style="thick"/>
      <bottom style="thin"/>
    </border>
    <border>
      <left>
        <color indexed="63"/>
      </left>
      <right>
        <color indexed="63"/>
      </right>
      <top style="thick"/>
      <bottom style="thin"/>
    </border>
    <border>
      <left>
        <color indexed="63"/>
      </left>
      <right>
        <color indexed="63"/>
      </right>
      <top style="thin"/>
      <bottom style="thin"/>
    </border>
    <border>
      <left style="thick"/>
      <right>
        <color indexed="63"/>
      </right>
      <top style="thin"/>
      <bottom style="thick"/>
    </border>
    <border>
      <left style="medium"/>
      <right style="thin"/>
      <top style="thin"/>
      <bottom style="thick"/>
    </border>
    <border>
      <left>
        <color indexed="63"/>
      </left>
      <right>
        <color indexed="63"/>
      </right>
      <top style="thin"/>
      <bottom style="thick"/>
    </border>
    <border>
      <left style="thin"/>
      <right style="medium"/>
      <top style="thin"/>
      <bottom style="thick"/>
    </border>
    <border>
      <left>
        <color indexed="63"/>
      </left>
      <right style="thin"/>
      <top style="thin"/>
      <bottom style="thick"/>
    </border>
    <border>
      <left style="thin"/>
      <right style="thin"/>
      <top style="thin"/>
      <bottom style="hair"/>
    </border>
    <border>
      <left style="thin"/>
      <right style="thick"/>
      <top style="thin"/>
      <bottom style="hair"/>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color indexed="63"/>
      </left>
      <right style="thick"/>
      <top style="thick"/>
      <bottom style="thin"/>
    </border>
    <border>
      <left>
        <color indexed="63"/>
      </left>
      <right style="thick"/>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ck"/>
      <top>
        <color indexed="63"/>
      </top>
      <bottom>
        <color indexed="63"/>
      </bottom>
    </border>
    <border>
      <left style="medium"/>
      <right>
        <color indexed="63"/>
      </right>
      <top style="thick"/>
      <bottom>
        <color indexed="63"/>
      </bottom>
    </border>
    <border>
      <left>
        <color indexed="63"/>
      </left>
      <right style="medium"/>
      <top style="thick"/>
      <bottom>
        <color indexed="63"/>
      </botto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9" fillId="0" borderId="0" xfId="0" applyFont="1" applyAlignment="1" applyProtection="1">
      <alignment horizontal="right" vertical="center" wrapText="1"/>
      <protection/>
    </xf>
    <xf numFmtId="0" fontId="9" fillId="0" borderId="0" xfId="0" applyFont="1" applyAlignment="1" applyProtection="1">
      <alignment horizontal="center" vertical="center" wrapText="1"/>
      <protection/>
    </xf>
    <xf numFmtId="0" fontId="0" fillId="0" borderId="0" xfId="0" applyAlignment="1" applyProtection="1">
      <alignment vertical="center"/>
      <protection/>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wrapText="1" indent="1"/>
      <protection/>
    </xf>
    <xf numFmtId="49" fontId="3" fillId="0" borderId="0" xfId="0" applyNumberFormat="1" applyFont="1" applyBorder="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6" fillId="0" borderId="0" xfId="0" applyFont="1" applyBorder="1" applyAlignment="1" applyProtection="1">
      <alignment horizontal="right" vertical="center" wrapText="1"/>
      <protection/>
    </xf>
    <xf numFmtId="1" fontId="3" fillId="0" borderId="1" xfId="0" applyNumberFormat="1" applyFont="1" applyBorder="1" applyAlignment="1" applyProtection="1">
      <alignment horizontal="center" vertical="center"/>
      <protection/>
    </xf>
    <xf numFmtId="1" fontId="3" fillId="0" borderId="2" xfId="0" applyNumberFormat="1" applyFont="1" applyBorder="1" applyAlignment="1" applyProtection="1">
      <alignment horizontal="center" vertical="center"/>
      <protection/>
    </xf>
    <xf numFmtId="49" fontId="3" fillId="0" borderId="0" xfId="0" applyNumberFormat="1" applyFont="1" applyAlignment="1" applyProtection="1">
      <alignment horizontal="center" vertical="center"/>
      <protection/>
    </xf>
    <xf numFmtId="9" fontId="3" fillId="0" borderId="3" xfId="0" applyNumberFormat="1" applyFont="1" applyBorder="1" applyAlignment="1" applyProtection="1">
      <alignment horizontal="center" vertical="center"/>
      <protection/>
    </xf>
    <xf numFmtId="0" fontId="0" fillId="0" borderId="0" xfId="0" applyAlignment="1" applyProtection="1">
      <alignment horizontal="right" vertical="center" wrapText="1" indent="1"/>
      <protection/>
    </xf>
    <xf numFmtId="0" fontId="3" fillId="2" borderId="4"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175" fontId="0" fillId="0" borderId="0" xfId="0" applyNumberFormat="1" applyAlignment="1" applyProtection="1">
      <alignment horizontal="center" vertical="center"/>
      <protection/>
    </xf>
    <xf numFmtId="175" fontId="0" fillId="0" borderId="0" xfId="0" applyNumberFormat="1" applyBorder="1" applyAlignment="1" applyProtection="1">
      <alignment horizontal="center" vertical="center"/>
      <protection/>
    </xf>
    <xf numFmtId="175" fontId="1"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12" fillId="0" borderId="0" xfId="0" applyFont="1" applyAlignment="1" applyProtection="1">
      <alignment vertical="center" wrapText="1"/>
      <protection/>
    </xf>
    <xf numFmtId="0" fontId="10" fillId="0" borderId="0" xfId="0" applyFont="1" applyAlignment="1" applyProtection="1">
      <alignment vertical="center" wrapText="1"/>
      <protection/>
    </xf>
    <xf numFmtId="0" fontId="13" fillId="0" borderId="0" xfId="0" applyFont="1" applyAlignment="1" applyProtection="1">
      <alignment horizontal="center" vertical="center" wrapText="1"/>
      <protection/>
    </xf>
    <xf numFmtId="0" fontId="13" fillId="0" borderId="0" xfId="0" applyFont="1" applyAlignment="1" applyProtection="1">
      <alignment horizontal="left" vertical="center" wrapText="1"/>
      <protection/>
    </xf>
    <xf numFmtId="0" fontId="14" fillId="0" borderId="0" xfId="0" applyFont="1" applyAlignment="1" applyProtection="1">
      <alignment vertical="center" wrapText="1"/>
      <protection/>
    </xf>
    <xf numFmtId="0" fontId="13" fillId="0" borderId="0" xfId="0" applyFont="1" applyAlignment="1" applyProtection="1">
      <alignment vertical="center" wrapText="1"/>
      <protection/>
    </xf>
    <xf numFmtId="0" fontId="13" fillId="0" borderId="0" xfId="0" applyFont="1" applyAlignment="1" applyProtection="1">
      <alignment horizontal="center" vertical="top" wrapText="1"/>
      <protection/>
    </xf>
    <xf numFmtId="0" fontId="13" fillId="0" borderId="0" xfId="0" applyFont="1" applyAlignment="1" applyProtection="1">
      <alignment horizontal="left" vertical="center" wrapText="1" indent="1"/>
      <protection/>
    </xf>
    <xf numFmtId="0" fontId="15" fillId="0" borderId="0" xfId="0" applyFont="1" applyAlignment="1" applyProtection="1">
      <alignment vertical="center" wrapText="1"/>
      <protection/>
    </xf>
    <xf numFmtId="0" fontId="13" fillId="3" borderId="6" xfId="0" applyFont="1" applyFill="1" applyBorder="1" applyAlignment="1" applyProtection="1">
      <alignment horizontal="left" vertical="center" wrapText="1"/>
      <protection/>
    </xf>
    <xf numFmtId="0" fontId="16" fillId="3" borderId="7" xfId="15"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xf>
    <xf numFmtId="0" fontId="18" fillId="0" borderId="0" xfId="0" applyFont="1" applyAlignment="1" applyProtection="1">
      <alignment vertical="center" wrapText="1"/>
      <protection/>
    </xf>
    <xf numFmtId="0" fontId="5" fillId="4" borderId="8" xfId="0" applyFont="1" applyFill="1" applyBorder="1" applyAlignment="1" applyProtection="1">
      <alignment horizontal="left" vertical="center" wrapText="1" indent="1"/>
      <protection/>
    </xf>
    <xf numFmtId="0" fontId="5" fillId="4" borderId="9" xfId="0" applyFont="1" applyFill="1" applyBorder="1" applyAlignment="1" applyProtection="1">
      <alignment horizontal="left" vertical="center" wrapText="1" indent="1"/>
      <protection/>
    </xf>
    <xf numFmtId="0" fontId="3" fillId="0" borderId="0" xfId="0" applyNumberFormat="1" applyFont="1" applyAlignment="1" applyProtection="1">
      <alignment horizontal="center" vertical="center"/>
      <protection/>
    </xf>
    <xf numFmtId="0" fontId="9" fillId="0" borderId="0" xfId="0" applyNumberFormat="1" applyFont="1" applyAlignment="1" applyProtection="1">
      <alignment horizontal="center" vertical="center" wrapText="1"/>
      <protection/>
    </xf>
    <xf numFmtId="0" fontId="3" fillId="0" borderId="0" xfId="0" applyNumberFormat="1" applyFont="1" applyBorder="1" applyAlignment="1" applyProtection="1">
      <alignment horizontal="center" vertical="center"/>
      <protection/>
    </xf>
    <xf numFmtId="0" fontId="0" fillId="0" borderId="0" xfId="0" applyNumberFormat="1" applyAlignment="1" applyProtection="1">
      <alignment vertical="center"/>
      <protection/>
    </xf>
    <xf numFmtId="0"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4" borderId="12" xfId="0" applyFont="1" applyFill="1" applyBorder="1" applyAlignment="1" applyProtection="1">
      <alignment horizontal="right" vertical="center" wrapText="1" indent="1"/>
      <protection/>
    </xf>
    <xf numFmtId="0" fontId="5" fillId="4" borderId="13" xfId="0" applyFont="1" applyFill="1" applyBorder="1" applyAlignment="1" applyProtection="1">
      <alignment horizontal="right" vertical="center" wrapText="1" indent="1"/>
      <protection/>
    </xf>
    <xf numFmtId="0" fontId="3" fillId="2" borderId="14" xfId="0"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4" borderId="16" xfId="0" applyFont="1" applyFill="1" applyBorder="1" applyAlignment="1" applyProtection="1">
      <alignment horizontal="left" vertical="center" wrapText="1" indent="1"/>
      <protection/>
    </xf>
    <xf numFmtId="175" fontId="22" fillId="5" borderId="2" xfId="0" applyNumberFormat="1" applyFont="1" applyFill="1" applyBorder="1" applyAlignment="1" applyProtection="1">
      <alignment horizontal="center" vertical="center"/>
      <protection locked="0"/>
    </xf>
    <xf numFmtId="0" fontId="8" fillId="2" borderId="17" xfId="0" applyFont="1" applyFill="1" applyBorder="1" applyAlignment="1" applyProtection="1">
      <alignment horizontal="right" vertical="center" wrapText="1" indent="1"/>
      <protection/>
    </xf>
    <xf numFmtId="49" fontId="8" fillId="2" borderId="18" xfId="0" applyNumberFormat="1" applyFont="1" applyFill="1" applyBorder="1" applyAlignment="1" applyProtection="1">
      <alignment horizontal="center" vertical="center" wrapText="1"/>
      <protection/>
    </xf>
    <xf numFmtId="0" fontId="8" fillId="2" borderId="19" xfId="0" applyNumberFormat="1" applyFont="1" applyFill="1" applyBorder="1" applyAlignment="1" applyProtection="1">
      <alignment horizontal="center" vertical="center" wrapText="1"/>
      <protection/>
    </xf>
    <xf numFmtId="0" fontId="8" fillId="2" borderId="20" xfId="0" applyFont="1" applyFill="1" applyBorder="1" applyAlignment="1" applyProtection="1">
      <alignment horizontal="center" vertical="center" wrapText="1"/>
      <protection/>
    </xf>
    <xf numFmtId="0" fontId="8" fillId="2" borderId="4" xfId="0" applyFont="1" applyFill="1" applyBorder="1" applyAlignment="1" applyProtection="1">
      <alignment horizontal="center" vertical="center"/>
      <protection/>
    </xf>
    <xf numFmtId="175" fontId="5" fillId="5" borderId="1" xfId="0" applyNumberFormat="1"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xf>
    <xf numFmtId="0" fontId="5" fillId="0" borderId="2"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0" fontId="1" fillId="6" borderId="1" xfId="0" applyFont="1" applyFill="1" applyBorder="1" applyAlignment="1" applyProtection="1">
      <alignment horizontal="center" vertical="center"/>
      <protection/>
    </xf>
    <xf numFmtId="0" fontId="1" fillId="7" borderId="22" xfId="0" applyFont="1" applyFill="1" applyBorder="1" applyAlignment="1" applyProtection="1">
      <alignment horizontal="center" vertical="center" wrapText="1"/>
      <protection/>
    </xf>
    <xf numFmtId="0" fontId="1" fillId="7" borderId="2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4" fillId="0" borderId="25" xfId="0" applyFont="1" applyBorder="1" applyAlignment="1" applyProtection="1">
      <alignment vertical="center"/>
      <protection/>
    </xf>
    <xf numFmtId="0" fontId="5" fillId="0" borderId="25" xfId="0" applyFont="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0" xfId="0"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5" fillId="0" borderId="26" xfId="0" applyFont="1" applyFill="1" applyBorder="1" applyAlignment="1" applyProtection="1">
      <alignment horizontal="center" vertical="center"/>
      <protection/>
    </xf>
    <xf numFmtId="0" fontId="38" fillId="8" borderId="18" xfId="0" applyFont="1" applyFill="1" applyBorder="1" applyAlignment="1">
      <alignment horizontal="center" vertical="center"/>
    </xf>
    <xf numFmtId="0" fontId="31" fillId="0" borderId="0" xfId="0" applyFont="1" applyAlignment="1">
      <alignment/>
    </xf>
    <xf numFmtId="0" fontId="32" fillId="9" borderId="14" xfId="0" applyFont="1" applyFill="1" applyBorder="1" applyAlignment="1">
      <alignment horizontal="left" vertical="center" indent="1"/>
    </xf>
    <xf numFmtId="0" fontId="1" fillId="9" borderId="27" xfId="0" applyFont="1" applyFill="1" applyBorder="1" applyAlignment="1">
      <alignment horizontal="left" vertical="center" indent="1"/>
    </xf>
    <xf numFmtId="0" fontId="1" fillId="10" borderId="28" xfId="0" applyFont="1" applyFill="1" applyBorder="1" applyAlignment="1">
      <alignment horizontal="left" vertical="center" indent="1"/>
    </xf>
    <xf numFmtId="0" fontId="1" fillId="10" borderId="29" xfId="0" applyFont="1" applyFill="1" applyBorder="1" applyAlignment="1">
      <alignment horizontal="left" vertical="center" indent="1"/>
    </xf>
    <xf numFmtId="0" fontId="1" fillId="11" borderId="9" xfId="0" applyFont="1" applyFill="1" applyBorder="1" applyAlignment="1">
      <alignment horizontal="left" vertical="center" indent="1"/>
    </xf>
    <xf numFmtId="0" fontId="33" fillId="8" borderId="0" xfId="0" applyFont="1" applyFill="1" applyAlignment="1">
      <alignment horizontal="left" vertical="center"/>
    </xf>
    <xf numFmtId="0" fontId="34" fillId="8" borderId="0" xfId="0" applyFont="1" applyFill="1" applyAlignment="1">
      <alignment horizontal="center" vertical="center"/>
    </xf>
    <xf numFmtId="0" fontId="34" fillId="8" borderId="0" xfId="0" applyFont="1" applyFill="1" applyAlignment="1">
      <alignment horizontal="right" vertical="center" indent="1"/>
    </xf>
    <xf numFmtId="0" fontId="34" fillId="8" borderId="0" xfId="0" applyFont="1" applyFill="1" applyAlignment="1">
      <alignment vertical="center"/>
    </xf>
    <xf numFmtId="0" fontId="34" fillId="8" borderId="0" xfId="0" applyFont="1" applyFill="1" applyAlignment="1">
      <alignment horizontal="left" vertical="center" indent="1"/>
    </xf>
    <xf numFmtId="0" fontId="34" fillId="8" borderId="0" xfId="0" applyFont="1" applyFill="1" applyBorder="1" applyAlignment="1">
      <alignment vertical="center"/>
    </xf>
    <xf numFmtId="0" fontId="35" fillId="8" borderId="0" xfId="0" applyFont="1" applyFill="1" applyAlignment="1">
      <alignment vertical="center"/>
    </xf>
    <xf numFmtId="0" fontId="38" fillId="8" borderId="17" xfId="0" applyFont="1" applyFill="1" applyBorder="1" applyAlignment="1">
      <alignment horizontal="center" vertical="center"/>
    </xf>
    <xf numFmtId="0" fontId="38" fillId="8" borderId="18" xfId="0" applyFont="1" applyFill="1" applyBorder="1" applyAlignment="1">
      <alignment horizontal="right" vertical="center" indent="1"/>
    </xf>
    <xf numFmtId="0" fontId="38" fillId="8" borderId="18" xfId="0" applyFont="1" applyFill="1" applyBorder="1" applyAlignment="1">
      <alignment vertical="center"/>
    </xf>
    <xf numFmtId="0" fontId="38" fillId="8" borderId="20" xfId="0" applyFont="1" applyFill="1" applyBorder="1" applyAlignment="1">
      <alignment horizontal="left" vertical="center" indent="1"/>
    </xf>
    <xf numFmtId="0" fontId="38" fillId="8" borderId="0" xfId="0" applyFont="1" applyFill="1" applyBorder="1" applyAlignment="1">
      <alignment vertical="center"/>
    </xf>
    <xf numFmtId="0" fontId="38" fillId="8" borderId="4" xfId="0" applyFont="1" applyFill="1" applyBorder="1" applyAlignment="1">
      <alignment horizontal="center" vertical="center"/>
    </xf>
    <xf numFmtId="0" fontId="38" fillId="8" borderId="30" xfId="0" applyFont="1" applyFill="1" applyBorder="1" applyAlignment="1">
      <alignment horizontal="center" vertical="center"/>
    </xf>
    <xf numFmtId="0" fontId="37" fillId="8" borderId="31" xfId="0" applyFont="1" applyFill="1" applyBorder="1" applyAlignment="1">
      <alignment horizontal="right" vertical="center" wrapText="1" indent="1"/>
    </xf>
    <xf numFmtId="0" fontId="37" fillId="8" borderId="31" xfId="0" applyFont="1" applyFill="1" applyBorder="1" applyAlignment="1" applyProtection="1">
      <alignment horizontal="right" vertical="center" indent="1"/>
      <protection/>
    </xf>
    <xf numFmtId="0" fontId="38" fillId="8" borderId="31" xfId="0" applyFont="1" applyFill="1" applyBorder="1" applyAlignment="1" applyProtection="1">
      <alignment horizontal="center" vertical="center"/>
      <protection/>
    </xf>
    <xf numFmtId="0" fontId="37" fillId="8" borderId="32" xfId="0" applyFont="1" applyFill="1" applyBorder="1" applyAlignment="1">
      <alignment horizontal="left" vertical="center" wrapText="1" indent="1"/>
    </xf>
    <xf numFmtId="0" fontId="37" fillId="8" borderId="0" xfId="0" applyFont="1" applyFill="1" applyAlignment="1">
      <alignment vertical="center"/>
    </xf>
    <xf numFmtId="0" fontId="1" fillId="8" borderId="33" xfId="0" applyFont="1" applyFill="1" applyBorder="1" applyAlignment="1" applyProtection="1">
      <alignment horizontal="center" vertical="center"/>
      <protection/>
    </xf>
    <xf numFmtId="0" fontId="38" fillId="8" borderId="13" xfId="0" applyFont="1" applyFill="1" applyBorder="1" applyAlignment="1">
      <alignment horizontal="center" vertical="center"/>
    </xf>
    <xf numFmtId="0" fontId="37" fillId="8" borderId="10" xfId="0" applyFont="1" applyFill="1" applyBorder="1" applyAlignment="1">
      <alignment horizontal="right" vertical="center" wrapText="1" indent="1"/>
    </xf>
    <xf numFmtId="0" fontId="37" fillId="8" borderId="10" xfId="0" applyFont="1" applyFill="1" applyBorder="1" applyAlignment="1" applyProtection="1">
      <alignment horizontal="right" vertical="center" indent="1"/>
      <protection/>
    </xf>
    <xf numFmtId="0" fontId="38" fillId="8" borderId="10" xfId="0" applyFont="1" applyFill="1" applyBorder="1" applyAlignment="1" applyProtection="1">
      <alignment horizontal="center" vertical="center"/>
      <protection/>
    </xf>
    <xf numFmtId="0" fontId="37" fillId="8" borderId="9" xfId="0" applyFont="1" applyFill="1" applyBorder="1" applyAlignment="1">
      <alignment horizontal="left" vertical="center" wrapText="1" indent="1"/>
    </xf>
    <xf numFmtId="0" fontId="1" fillId="8" borderId="2" xfId="0" applyFont="1" applyFill="1" applyBorder="1" applyAlignment="1" applyProtection="1">
      <alignment horizontal="center" vertical="center"/>
      <protection/>
    </xf>
    <xf numFmtId="0" fontId="38" fillId="8" borderId="1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38" fillId="8" borderId="10" xfId="0" applyFont="1" applyFill="1" applyBorder="1" applyAlignment="1">
      <alignment horizontal="center" vertical="center"/>
    </xf>
    <xf numFmtId="0" fontId="1" fillId="8" borderId="2" xfId="0" applyFont="1" applyFill="1" applyBorder="1" applyAlignment="1">
      <alignment horizontal="center" vertical="center"/>
    </xf>
    <xf numFmtId="0" fontId="37" fillId="8" borderId="10" xfId="0" applyFont="1" applyFill="1" applyBorder="1" applyAlignment="1">
      <alignment horizontal="right" vertical="center" wrapText="1"/>
    </xf>
    <xf numFmtId="0" fontId="1" fillId="8" borderId="34" xfId="0" applyFont="1" applyFill="1" applyBorder="1" applyAlignment="1">
      <alignment horizontal="center" vertical="center" wrapText="1"/>
    </xf>
    <xf numFmtId="0" fontId="38" fillId="8" borderId="35" xfId="0" applyFont="1" applyFill="1" applyBorder="1" applyAlignment="1">
      <alignment horizontal="center" vertical="center"/>
    </xf>
    <xf numFmtId="0" fontId="37" fillId="8" borderId="36" xfId="0" applyFont="1" applyFill="1" applyBorder="1" applyAlignment="1">
      <alignment horizontal="right" vertical="center" wrapText="1"/>
    </xf>
    <xf numFmtId="0" fontId="37" fillId="8" borderId="36" xfId="0" applyFont="1" applyFill="1" applyBorder="1" applyAlignment="1">
      <alignment horizontal="right" vertical="center" wrapText="1" indent="1"/>
    </xf>
    <xf numFmtId="0" fontId="38" fillId="8" borderId="36" xfId="0" applyFont="1" applyFill="1" applyBorder="1" applyAlignment="1">
      <alignment horizontal="center" vertical="center" wrapText="1"/>
    </xf>
    <xf numFmtId="0" fontId="37" fillId="8" borderId="37" xfId="0" applyFont="1" applyFill="1" applyBorder="1" applyAlignment="1">
      <alignment horizontal="left" vertical="center" wrapText="1" indent="1"/>
    </xf>
    <xf numFmtId="0" fontId="1" fillId="8" borderId="3" xfId="0" applyFont="1" applyFill="1" applyBorder="1" applyAlignment="1">
      <alignment horizontal="center" vertical="center" wrapText="1"/>
    </xf>
    <xf numFmtId="0" fontId="36" fillId="8" borderId="0" xfId="0" applyFont="1" applyFill="1" applyAlignment="1">
      <alignment horizontal="center" vertical="center"/>
    </xf>
    <xf numFmtId="0" fontId="37" fillId="8" borderId="0" xfId="0" applyFont="1" applyFill="1" applyAlignment="1">
      <alignment horizontal="center" vertical="center"/>
    </xf>
    <xf numFmtId="0" fontId="37" fillId="8" borderId="0" xfId="0" applyFont="1" applyFill="1" applyAlignment="1">
      <alignment horizontal="right" vertical="center" indent="1"/>
    </xf>
    <xf numFmtId="0" fontId="37" fillId="8" borderId="0" xfId="0" applyFont="1" applyFill="1" applyBorder="1" applyAlignment="1">
      <alignment horizontal="left" vertical="center" indent="1"/>
    </xf>
    <xf numFmtId="0" fontId="37" fillId="8" borderId="0" xfId="0" applyFont="1" applyFill="1" applyAlignment="1">
      <alignment horizontal="left" vertical="center" indent="1"/>
    </xf>
    <xf numFmtId="0" fontId="1" fillId="11" borderId="8" xfId="0" applyFont="1" applyFill="1" applyBorder="1" applyAlignment="1">
      <alignment horizontal="left" vertical="center" indent="1"/>
    </xf>
    <xf numFmtId="0" fontId="1" fillId="11" borderId="37" xfId="0" applyFont="1" applyFill="1" applyBorder="1" applyAlignment="1">
      <alignment horizontal="left" vertical="center" indent="1"/>
    </xf>
    <xf numFmtId="0" fontId="1" fillId="9" borderId="38" xfId="0" applyFont="1" applyFill="1" applyBorder="1" applyAlignment="1">
      <alignment horizontal="left" vertical="center" indent="1"/>
    </xf>
    <xf numFmtId="0" fontId="1" fillId="11" borderId="39" xfId="0" applyFont="1" applyFill="1" applyBorder="1" applyAlignment="1">
      <alignment horizontal="left" vertical="center" indent="1"/>
    </xf>
    <xf numFmtId="0" fontId="1" fillId="11" borderId="40" xfId="0" applyFont="1" applyFill="1" applyBorder="1" applyAlignment="1">
      <alignment horizontal="left" vertical="center" indent="1"/>
    </xf>
    <xf numFmtId="0" fontId="1" fillId="10" borderId="41" xfId="0" applyFont="1" applyFill="1" applyBorder="1" applyAlignment="1">
      <alignment horizontal="left" vertical="center" indent="1"/>
    </xf>
    <xf numFmtId="0" fontId="1" fillId="10" borderId="42" xfId="0" applyFont="1" applyFill="1" applyBorder="1" applyAlignment="1">
      <alignment horizontal="left" vertical="center" indent="1"/>
    </xf>
    <xf numFmtId="0" fontId="1" fillId="10" borderId="43" xfId="0" applyFont="1" applyFill="1" applyBorder="1" applyAlignment="1">
      <alignment horizontal="left" vertical="center" indent="1"/>
    </xf>
    <xf numFmtId="0" fontId="1" fillId="10" borderId="44" xfId="0" applyFont="1" applyFill="1" applyBorder="1" applyAlignment="1">
      <alignment horizontal="left" vertical="center" indent="1"/>
    </xf>
    <xf numFmtId="0" fontId="1" fillId="9" borderId="45" xfId="0" applyFont="1" applyFill="1" applyBorder="1" applyAlignment="1">
      <alignment horizontal="left" vertical="center" indent="1"/>
    </xf>
    <xf numFmtId="0" fontId="1" fillId="10" borderId="46" xfId="0" applyFont="1" applyFill="1" applyBorder="1" applyAlignment="1">
      <alignment horizontal="left" vertical="center" indent="1"/>
    </xf>
    <xf numFmtId="0" fontId="1" fillId="10" borderId="47" xfId="0" applyFont="1" applyFill="1" applyBorder="1" applyAlignment="1">
      <alignment horizontal="left" vertical="center" indent="1"/>
    </xf>
    <xf numFmtId="0" fontId="1" fillId="10" borderId="48" xfId="0" applyFont="1" applyFill="1" applyBorder="1" applyAlignment="1">
      <alignment horizontal="left" vertical="center" indent="1"/>
    </xf>
    <xf numFmtId="0" fontId="1" fillId="11" borderId="49" xfId="0" applyFont="1" applyFill="1" applyBorder="1" applyAlignment="1">
      <alignment horizontal="left" vertical="center" indent="1"/>
    </xf>
    <xf numFmtId="0" fontId="25" fillId="0" borderId="0" xfId="0" applyFont="1" applyAlignment="1" applyProtection="1">
      <alignment horizontal="left" vertical="top" wrapText="1"/>
      <protection/>
    </xf>
    <xf numFmtId="0" fontId="0" fillId="0" borderId="13"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right" vertical="center" wrapText="1"/>
      <protection/>
    </xf>
    <xf numFmtId="0" fontId="1"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12"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lignment horizontal="right" vertical="center" wrapText="1" indent="1"/>
    </xf>
    <xf numFmtId="0" fontId="0" fillId="0" borderId="9" xfId="0" applyFont="1" applyFill="1" applyBorder="1" applyAlignment="1" applyProtection="1">
      <alignment horizontal="left" vertical="center" wrapText="1"/>
      <protection/>
    </xf>
    <xf numFmtId="0" fontId="0" fillId="0" borderId="10" xfId="0" applyFont="1" applyFill="1" applyBorder="1" applyAlignment="1">
      <alignment horizontal="right" vertical="center" wrapText="1"/>
    </xf>
    <xf numFmtId="0" fontId="0" fillId="0" borderId="10" xfId="0" applyFont="1" applyFill="1" applyBorder="1" applyAlignment="1" applyProtection="1">
      <alignment horizontal="right" vertical="center" wrapText="1" indent="1"/>
      <protection/>
    </xf>
    <xf numFmtId="0" fontId="0" fillId="0" borderId="10" xfId="0" applyFont="1" applyFill="1" applyBorder="1" applyAlignment="1" applyProtection="1">
      <alignment horizontal="right" vertical="center" wrapText="1"/>
      <protection/>
    </xf>
    <xf numFmtId="0" fontId="1" fillId="0" borderId="10"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36" xfId="0" applyFont="1" applyFill="1" applyBorder="1" applyAlignment="1" applyProtection="1">
      <alignment horizontal="right" vertical="center" wrapText="1"/>
      <protection/>
    </xf>
    <xf numFmtId="0" fontId="1" fillId="0" borderId="36" xfId="0" applyFont="1" applyFill="1" applyBorder="1" applyAlignment="1" applyProtection="1">
      <alignment horizontal="center" vertical="center" wrapText="1"/>
      <protection/>
    </xf>
    <xf numFmtId="0" fontId="0" fillId="0" borderId="37" xfId="0" applyFont="1" applyFill="1" applyBorder="1" applyAlignment="1" applyProtection="1">
      <alignment horizontal="left" vertical="center" wrapText="1"/>
      <protection/>
    </xf>
    <xf numFmtId="0" fontId="0" fillId="0" borderId="0" xfId="0" applyFont="1" applyFill="1" applyAlignment="1" applyProtection="1">
      <alignment horizontal="right" vertical="center" wrapText="1" indent="1"/>
      <protection/>
    </xf>
    <xf numFmtId="0" fontId="0" fillId="0" borderId="36" xfId="0" applyFont="1" applyFill="1" applyBorder="1" applyAlignment="1" applyProtection="1">
      <alignment horizontal="right" vertical="center" wrapText="1" indent="1"/>
      <protection/>
    </xf>
    <xf numFmtId="0" fontId="0" fillId="0" borderId="10" xfId="0" applyFont="1" applyFill="1" applyBorder="1" applyAlignment="1" applyProtection="1">
      <alignment horizontal="right" vertical="center" indent="1"/>
      <protection/>
    </xf>
    <xf numFmtId="0" fontId="0" fillId="0" borderId="0" xfId="0" applyFont="1" applyFill="1" applyAlignment="1" applyProtection="1">
      <alignment horizontal="left" vertical="center" wrapText="1" indent="1"/>
      <protection/>
    </xf>
    <xf numFmtId="0" fontId="0" fillId="0" borderId="10" xfId="0" applyFont="1" applyFill="1" applyBorder="1" applyAlignment="1">
      <alignment horizontal="left" vertical="center" wrapText="1" indent="1"/>
    </xf>
    <xf numFmtId="0" fontId="0" fillId="0" borderId="10" xfId="0" applyFont="1" applyFill="1" applyBorder="1" applyAlignment="1" applyProtection="1">
      <alignment horizontal="left" vertical="center" wrapText="1" indent="1"/>
      <protection/>
    </xf>
    <xf numFmtId="0" fontId="0" fillId="0" borderId="36" xfId="0" applyFont="1" applyFill="1" applyBorder="1" applyAlignment="1" applyProtection="1">
      <alignment horizontal="left" vertical="center" wrapText="1" indent="1"/>
      <protection/>
    </xf>
    <xf numFmtId="0" fontId="23" fillId="0" borderId="0" xfId="0" applyFont="1" applyBorder="1" applyAlignment="1" applyProtection="1">
      <alignment horizontal="center" vertical="center" wrapText="1"/>
      <protection/>
    </xf>
    <xf numFmtId="0" fontId="5" fillId="4" borderId="10" xfId="0" applyFont="1" applyFill="1" applyBorder="1" applyAlignment="1" applyProtection="1">
      <alignment horizontal="right" vertical="center" wrapText="1" indent="1"/>
      <protection/>
    </xf>
    <xf numFmtId="0" fontId="5" fillId="0" borderId="10" xfId="0" applyFont="1" applyFill="1" applyBorder="1" applyAlignment="1" applyProtection="1">
      <alignment horizontal="center" vertical="center"/>
      <protection/>
    </xf>
    <xf numFmtId="0" fontId="27" fillId="0" borderId="10" xfId="0" applyFont="1" applyFill="1" applyBorder="1" applyAlignment="1" applyProtection="1">
      <alignment horizontal="right" vertical="center" wrapText="1" indent="1"/>
      <protection/>
    </xf>
    <xf numFmtId="0" fontId="1" fillId="0" borderId="10" xfId="0" applyFont="1" applyBorder="1" applyAlignment="1" applyProtection="1">
      <alignment horizontal="center" vertical="center"/>
      <protection/>
    </xf>
    <xf numFmtId="0" fontId="1" fillId="0" borderId="11" xfId="0" applyFont="1" applyFill="1" applyBorder="1" applyAlignment="1" applyProtection="1">
      <alignment horizontal="right" vertical="center" wrapText="1"/>
      <protection/>
    </xf>
    <xf numFmtId="0" fontId="1" fillId="0" borderId="11" xfId="0" applyFont="1" applyFill="1" applyBorder="1" applyAlignment="1" applyProtection="1">
      <alignment horizontal="right" vertical="center" wrapText="1" indent="1"/>
      <protection/>
    </xf>
    <xf numFmtId="0" fontId="1" fillId="0" borderId="11" xfId="0" applyFont="1" applyFill="1" applyBorder="1" applyAlignment="1" applyProtection="1">
      <alignment horizontal="left" vertical="center" wrapText="1" indent="1"/>
      <protection/>
    </xf>
    <xf numFmtId="0" fontId="1" fillId="0" borderId="8" xfId="0" applyFont="1" applyFill="1" applyBorder="1" applyAlignment="1" applyProtection="1">
      <alignment horizontal="left" vertical="center" wrapText="1"/>
      <protection/>
    </xf>
    <xf numFmtId="0" fontId="0" fillId="0" borderId="9" xfId="0" applyFont="1" applyFill="1" applyBorder="1" applyAlignment="1" applyProtection="1">
      <alignment horizontal="left" vertical="center"/>
      <protection/>
    </xf>
    <xf numFmtId="0" fontId="0" fillId="0" borderId="9" xfId="0" applyFont="1" applyFill="1" applyBorder="1" applyAlignment="1" applyProtection="1">
      <alignment vertical="center"/>
      <protection/>
    </xf>
    <xf numFmtId="0" fontId="5" fillId="4" borderId="36" xfId="0" applyFont="1" applyFill="1" applyBorder="1" applyAlignment="1" applyProtection="1">
      <alignment horizontal="right" vertical="center" wrapText="1" indent="1"/>
      <protection/>
    </xf>
    <xf numFmtId="0" fontId="27" fillId="0" borderId="36" xfId="0" applyFont="1" applyFill="1" applyBorder="1" applyAlignment="1" applyProtection="1">
      <alignment horizontal="right" vertical="center" wrapText="1" indent="1"/>
      <protection/>
    </xf>
    <xf numFmtId="0" fontId="5" fillId="4" borderId="37" xfId="0" applyFont="1" applyFill="1" applyBorder="1" applyAlignment="1" applyProtection="1">
      <alignment horizontal="left" vertical="center" wrapText="1" inden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wrapText="1"/>
      <protection/>
    </xf>
    <xf numFmtId="0" fontId="3" fillId="0" borderId="2"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1" fillId="2" borderId="20" xfId="0" applyFont="1" applyFill="1" applyBorder="1" applyAlignment="1" applyProtection="1">
      <alignment horizontal="center" vertical="center" wrapText="1"/>
      <protection/>
    </xf>
    <xf numFmtId="0" fontId="3" fillId="0" borderId="1" xfId="0" applyFont="1" applyBorder="1" applyAlignment="1" applyProtection="1" quotePrefix="1">
      <alignment horizontal="center" vertical="center"/>
      <protection/>
    </xf>
    <xf numFmtId="0" fontId="1" fillId="0" borderId="8"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37"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protection/>
    </xf>
    <xf numFmtId="0" fontId="4" fillId="0" borderId="5" xfId="0" applyFont="1" applyBorder="1" applyAlignment="1" applyProtection="1">
      <alignment vertical="center"/>
      <protection/>
    </xf>
    <xf numFmtId="49" fontId="40" fillId="5" borderId="11" xfId="0" applyNumberFormat="1" applyFont="1" applyFill="1" applyBorder="1" applyAlignment="1" applyProtection="1">
      <alignment horizontal="center" vertical="center"/>
      <protection locked="0"/>
    </xf>
    <xf numFmtId="49" fontId="40" fillId="5" borderId="10" xfId="0" applyNumberFormat="1" applyFont="1" applyFill="1" applyBorder="1" applyAlignment="1" applyProtection="1">
      <alignment horizontal="center" vertical="center"/>
      <protection locked="0"/>
    </xf>
    <xf numFmtId="49" fontId="40" fillId="5" borderId="15" xfId="0" applyNumberFormat="1" applyFont="1" applyFill="1" applyBorder="1" applyAlignment="1" applyProtection="1">
      <alignment horizontal="center" vertical="center"/>
      <protection locked="0"/>
    </xf>
    <xf numFmtId="49" fontId="40" fillId="5" borderId="50" xfId="0" applyNumberFormat="1" applyFont="1" applyFill="1" applyBorder="1" applyAlignment="1" applyProtection="1">
      <alignment horizontal="center" vertical="center"/>
      <protection locked="0"/>
    </xf>
    <xf numFmtId="0" fontId="5" fillId="0" borderId="50" xfId="0" applyNumberFormat="1" applyFont="1" applyFill="1" applyBorder="1" applyAlignment="1" applyProtection="1">
      <alignment horizontal="center" vertical="center"/>
      <protection/>
    </xf>
    <xf numFmtId="0" fontId="5" fillId="4" borderId="51" xfId="0" applyFont="1" applyFill="1" applyBorder="1" applyAlignment="1" applyProtection="1">
      <alignment horizontal="left" vertical="center" wrapText="1" indent="1"/>
      <protection/>
    </xf>
    <xf numFmtId="0" fontId="5" fillId="4" borderId="35" xfId="0" applyFont="1" applyFill="1" applyBorder="1" applyAlignment="1" applyProtection="1">
      <alignment horizontal="right" vertical="center" wrapText="1" indent="1"/>
      <protection/>
    </xf>
    <xf numFmtId="0" fontId="0" fillId="0" borderId="0" xfId="0" applyAlignment="1" applyProtection="1">
      <alignment/>
      <protection/>
    </xf>
    <xf numFmtId="0" fontId="39" fillId="0" borderId="0" xfId="15" applyFont="1" applyAlignment="1" applyProtection="1">
      <alignment horizontal="center" vertical="center" wrapText="1"/>
      <protection/>
    </xf>
    <xf numFmtId="49" fontId="40" fillId="5" borderId="36" xfId="0" applyNumberFormat="1"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wrapText="1"/>
      <protection/>
    </xf>
    <xf numFmtId="175" fontId="0" fillId="5" borderId="2" xfId="0" applyNumberFormat="1" applyFill="1" applyBorder="1" applyAlignment="1" applyProtection="1">
      <alignment horizontal="center" vertical="center"/>
      <protection locked="0"/>
    </xf>
    <xf numFmtId="0" fontId="1" fillId="0" borderId="10" xfId="0" applyFont="1" applyFill="1" applyBorder="1" applyAlignment="1" applyProtection="1">
      <alignment horizontal="left" vertical="center" wrapText="1" indent="1"/>
      <protection/>
    </xf>
    <xf numFmtId="0" fontId="1" fillId="0" borderId="36" xfId="0" applyFont="1" applyFill="1" applyBorder="1" applyAlignment="1">
      <alignment horizontal="center" vertical="center"/>
    </xf>
    <xf numFmtId="0" fontId="41" fillId="0" borderId="0" xfId="0" applyFont="1" applyBorder="1" applyAlignment="1" applyProtection="1">
      <alignment vertical="center"/>
      <protection/>
    </xf>
    <xf numFmtId="0" fontId="1" fillId="2" borderId="14"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2" borderId="19" xfId="0" applyFont="1" applyFill="1" applyBorder="1" applyAlignment="1" applyProtection="1">
      <alignment horizontal="center" vertical="center" wrapText="1"/>
      <protection/>
    </xf>
    <xf numFmtId="0" fontId="1" fillId="0" borderId="52"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1" fillId="0" borderId="54"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27" fillId="0" borderId="55" xfId="0" applyFont="1" applyFill="1" applyBorder="1" applyAlignment="1" applyProtection="1">
      <alignment horizontal="right" vertical="center" wrapText="1" indent="1"/>
      <protection/>
    </xf>
    <xf numFmtId="0" fontId="27" fillId="0" borderId="56" xfId="0" applyFont="1" applyFill="1" applyBorder="1" applyAlignment="1" applyProtection="1">
      <alignment horizontal="right" vertical="center" wrapText="1" indent="1"/>
      <protection/>
    </xf>
    <xf numFmtId="175" fontId="0" fillId="5" borderId="27" xfId="0" applyNumberFormat="1" applyFill="1" applyBorder="1" applyAlignment="1" applyProtection="1">
      <alignment horizontal="center" vertical="center"/>
      <protection locked="0"/>
    </xf>
    <xf numFmtId="175" fontId="0" fillId="5" borderId="45" xfId="0" applyNumberFormat="1" applyFill="1" applyBorder="1" applyAlignment="1" applyProtection="1">
      <alignment horizontal="center" vertical="center"/>
      <protection locked="0"/>
    </xf>
    <xf numFmtId="0" fontId="1" fillId="0" borderId="57" xfId="0" applyFont="1" applyBorder="1" applyAlignment="1" applyProtection="1">
      <alignment horizontal="center" vertical="center"/>
      <protection/>
    </xf>
    <xf numFmtId="0" fontId="1" fillId="0" borderId="58" xfId="0" applyFont="1" applyBorder="1" applyAlignment="1" applyProtection="1">
      <alignment horizontal="center" vertical="center"/>
      <protection/>
    </xf>
    <xf numFmtId="0" fontId="27" fillId="0" borderId="2" xfId="0" applyFont="1" applyFill="1" applyBorder="1" applyAlignment="1" applyProtection="1">
      <alignment horizontal="right" vertical="center" wrapText="1" indent="1"/>
      <protection/>
    </xf>
    <xf numFmtId="0" fontId="27" fillId="0" borderId="3" xfId="0" applyFont="1" applyFill="1" applyBorder="1" applyAlignment="1" applyProtection="1">
      <alignment horizontal="right" vertical="center" wrapText="1" indent="1"/>
      <protection/>
    </xf>
    <xf numFmtId="0" fontId="10"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13" fillId="0" borderId="0" xfId="0" applyFont="1" applyAlignment="1" applyProtection="1">
      <alignment horizontal="left" vertical="center" wrapText="1"/>
      <protection/>
    </xf>
    <xf numFmtId="0" fontId="13" fillId="0" borderId="0" xfId="0" applyFont="1" applyAlignment="1" applyProtection="1">
      <alignment horizontal="left" vertical="center" wrapText="1" indent="1"/>
      <protection/>
    </xf>
    <xf numFmtId="0" fontId="0" fillId="0" borderId="0" xfId="0" applyAlignment="1">
      <alignment vertical="center" wrapText="1"/>
    </xf>
    <xf numFmtId="175" fontId="1" fillId="2" borderId="4" xfId="0" applyNumberFormat="1" applyFont="1" applyFill="1" applyBorder="1" applyAlignment="1" applyProtection="1">
      <alignment horizontal="center" vertical="center" wrapText="1"/>
      <protection/>
    </xf>
    <xf numFmtId="175" fontId="1" fillId="2" borderId="23" xfId="0" applyNumberFormat="1" applyFont="1" applyFill="1" applyBorder="1" applyAlignment="1" applyProtection="1">
      <alignment horizontal="center" vertical="center" wrapText="1"/>
      <protection/>
    </xf>
    <xf numFmtId="0" fontId="7" fillId="0" borderId="0" xfId="0" applyFont="1" applyAlignment="1" applyProtection="1">
      <alignment horizontal="left" vertical="center" wrapText="1"/>
      <protection/>
    </xf>
    <xf numFmtId="0" fontId="26" fillId="0" borderId="0" xfId="0" applyFont="1" applyAlignment="1" applyProtection="1">
      <alignment horizontal="left" vertical="center" wrapText="1"/>
      <protection/>
    </xf>
    <xf numFmtId="0" fontId="19" fillId="2" borderId="4" xfId="0" applyFont="1" applyFill="1" applyBorder="1" applyAlignment="1" applyProtection="1">
      <alignment horizontal="center" vertical="center" wrapText="1"/>
      <protection/>
    </xf>
    <xf numFmtId="0" fontId="19" fillId="2" borderId="23" xfId="0" applyFont="1" applyFill="1" applyBorder="1" applyAlignment="1" applyProtection="1">
      <alignment horizontal="center" vertical="center" wrapText="1"/>
      <protection/>
    </xf>
    <xf numFmtId="0" fontId="3" fillId="0" borderId="59" xfId="0" applyFont="1" applyFill="1" applyBorder="1" applyAlignment="1" applyProtection="1">
      <alignment horizontal="right" vertical="center"/>
      <protection/>
    </xf>
    <xf numFmtId="0" fontId="3" fillId="0" borderId="60" xfId="0" applyFont="1" applyFill="1" applyBorder="1" applyAlignment="1" applyProtection="1">
      <alignment horizontal="right" vertical="center"/>
      <protection/>
    </xf>
    <xf numFmtId="0" fontId="3" fillId="0" borderId="59" xfId="0" applyFont="1" applyFill="1" applyBorder="1" applyAlignment="1" applyProtection="1">
      <alignment horizontal="right" vertical="center" wrapText="1"/>
      <protection/>
    </xf>
    <xf numFmtId="0" fontId="3" fillId="0" borderId="60" xfId="0" applyFont="1" applyFill="1" applyBorder="1" applyAlignment="1" applyProtection="1">
      <alignment horizontal="right" vertical="center" wrapText="1"/>
      <protection/>
    </xf>
    <xf numFmtId="49" fontId="24" fillId="0" borderId="0" xfId="0" applyNumberFormat="1" applyFont="1" applyBorder="1" applyAlignment="1" applyProtection="1">
      <alignment horizontal="center" vertical="center"/>
      <protection/>
    </xf>
    <xf numFmtId="0" fontId="32" fillId="10" borderId="61" xfId="0" applyFont="1" applyFill="1" applyBorder="1" applyAlignment="1">
      <alignment horizontal="left" vertical="center" indent="1"/>
    </xf>
    <xf numFmtId="0" fontId="32" fillId="10" borderId="21" xfId="0" applyFont="1" applyFill="1" applyBorder="1" applyAlignment="1">
      <alignment horizontal="left" vertical="center" indent="1"/>
    </xf>
    <xf numFmtId="0" fontId="32" fillId="10" borderId="62" xfId="0" applyFont="1" applyFill="1" applyBorder="1" applyAlignment="1">
      <alignment horizontal="left" vertical="center" indent="1"/>
    </xf>
    <xf numFmtId="0" fontId="32" fillId="11" borderId="21" xfId="0" applyFont="1" applyFill="1" applyBorder="1" applyAlignment="1">
      <alignment horizontal="left" vertical="center" indent="1"/>
    </xf>
    <xf numFmtId="0" fontId="32" fillId="11" borderId="63" xfId="0" applyFont="1" applyFill="1" applyBorder="1" applyAlignment="1">
      <alignment horizontal="left" vertical="center" inden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6">
    <dxf>
      <font>
        <color rgb="FFFFFFFF"/>
      </font>
      <border/>
    </dxf>
    <dxf>
      <font>
        <b/>
        <i val="0"/>
        <color rgb="FF0000FF"/>
      </font>
      <border/>
    </dxf>
    <dxf>
      <font>
        <b/>
        <i val="0"/>
        <color rgb="FFFF0000"/>
      </font>
      <border/>
    </dxf>
    <dxf>
      <font>
        <color rgb="FFFFFFFF"/>
      </font>
      <fill>
        <patternFill patternType="solid">
          <bgColor rgb="FFFF9900"/>
        </patternFill>
      </fill>
      <border/>
    </dxf>
    <dxf>
      <font>
        <color rgb="FFFFFFFF"/>
      </font>
      <fill>
        <patternFill>
          <bgColor rgb="FFFF9900"/>
        </patternFill>
      </fill>
      <border/>
    </dxf>
    <dxf>
      <font>
        <color rgb="FFFFCC00"/>
      </font>
      <fill>
        <patternFill patternType="solid">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561975</xdr:rowOff>
    </xdr:from>
    <xdr:to>
      <xdr:col>5</xdr:col>
      <xdr:colOff>2076450</xdr:colOff>
      <xdr:row>7</xdr:row>
      <xdr:rowOff>114300</xdr:rowOff>
    </xdr:to>
    <xdr:pic>
      <xdr:nvPicPr>
        <xdr:cNvPr id="1" name="Picture 2"/>
        <xdr:cNvPicPr preferRelativeResize="1">
          <a:picLocks noChangeAspect="1"/>
        </xdr:cNvPicPr>
      </xdr:nvPicPr>
      <xdr:blipFill>
        <a:blip r:embed="rId1"/>
        <a:stretch>
          <a:fillRect/>
        </a:stretch>
      </xdr:blipFill>
      <xdr:spPr>
        <a:xfrm>
          <a:off x="6867525" y="561975"/>
          <a:ext cx="1590675" cy="1838325"/>
        </a:xfrm>
        <a:prstGeom prst="rect">
          <a:avLst/>
        </a:prstGeom>
        <a:noFill/>
        <a:ln w="25400" cmpd="sng">
          <a:solidFill>
            <a:srgbClr val="000000"/>
          </a:solidFill>
          <a:headEnd type="none"/>
          <a:tailEnd type="none"/>
        </a:ln>
      </xdr:spPr>
    </xdr:pic>
    <xdr:clientData/>
  </xdr:twoCellAnchor>
  <xdr:twoCellAnchor editAs="oneCell">
    <xdr:from>
      <xdr:col>5</xdr:col>
      <xdr:colOff>485775</xdr:colOff>
      <xdr:row>0</xdr:row>
      <xdr:rowOff>561975</xdr:rowOff>
    </xdr:from>
    <xdr:to>
      <xdr:col>5</xdr:col>
      <xdr:colOff>2076450</xdr:colOff>
      <xdr:row>8</xdr:row>
      <xdr:rowOff>0</xdr:rowOff>
    </xdr:to>
    <xdr:pic>
      <xdr:nvPicPr>
        <xdr:cNvPr id="2" name="Picture 3"/>
        <xdr:cNvPicPr preferRelativeResize="1">
          <a:picLocks noChangeAspect="1"/>
        </xdr:cNvPicPr>
      </xdr:nvPicPr>
      <xdr:blipFill>
        <a:blip r:embed="rId1"/>
        <a:stretch>
          <a:fillRect/>
        </a:stretch>
      </xdr:blipFill>
      <xdr:spPr>
        <a:xfrm>
          <a:off x="6867525" y="561975"/>
          <a:ext cx="1590675" cy="1962150"/>
        </a:xfrm>
        <a:prstGeom prst="rect">
          <a:avLst/>
        </a:prstGeom>
        <a:noFill/>
        <a:ln w="254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180975</xdr:rowOff>
    </xdr:from>
    <xdr:to>
      <xdr:col>7</xdr:col>
      <xdr:colOff>552450</xdr:colOff>
      <xdr:row>6</xdr:row>
      <xdr:rowOff>57150</xdr:rowOff>
    </xdr:to>
    <xdr:sp>
      <xdr:nvSpPr>
        <xdr:cNvPr id="1" name="TextBox 9"/>
        <xdr:cNvSpPr txBox="1">
          <a:spLocks noChangeArrowheads="1"/>
        </xdr:cNvSpPr>
      </xdr:nvSpPr>
      <xdr:spPr>
        <a:xfrm>
          <a:off x="247650" y="542925"/>
          <a:ext cx="8410575" cy="1590675"/>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300" b="1" i="0" u="none" baseline="0">
              <a:solidFill>
                <a:srgbClr val="000080"/>
              </a:solidFill>
              <a:latin typeface="Arial"/>
              <a:ea typeface="Arial"/>
              <a:cs typeface="Arial"/>
            </a:rPr>
            <a:t>Type in the WHITE cells and hit RETURN.  In column L, you can check the right answer by hitting x.
This sheet is designed for WIDE SCREENS If it doesn't fit your screen, then either: 
A) get a new screen or B) use DISPLAY -&gt; ZOOM to reduce the display size ......
If you think that NOTHING should go in the space, type - (the minus sign).
</a:t>
          </a:r>
        </a:p>
      </xdr:txBody>
    </xdr:sp>
    <xdr:clientData/>
  </xdr:twoCellAnchor>
  <xdr:oneCellAnchor>
    <xdr:from>
      <xdr:col>7</xdr:col>
      <xdr:colOff>819150</xdr:colOff>
      <xdr:row>1</xdr:row>
      <xdr:rowOff>190500</xdr:rowOff>
    </xdr:from>
    <xdr:ext cx="1428750" cy="1552575"/>
    <xdr:sp>
      <xdr:nvSpPr>
        <xdr:cNvPr id="2" name="TextBox 83"/>
        <xdr:cNvSpPr txBox="1">
          <a:spLocks noChangeArrowheads="1"/>
        </xdr:cNvSpPr>
      </xdr:nvSpPr>
      <xdr:spPr>
        <a:xfrm>
          <a:off x="8924925" y="552450"/>
          <a:ext cx="1428750" cy="1552575"/>
        </a:xfrm>
        <a:prstGeom prst="rect">
          <a:avLst/>
        </a:prstGeom>
        <a:solidFill>
          <a:srgbClr val="FFFFFF"/>
        </a:solidFill>
        <a:ln w="25400" cmpd="sng">
          <a:solidFill>
            <a:srgbClr val="000000"/>
          </a:solidFill>
          <a:headEnd type="none"/>
          <a:tailEnd type="none"/>
        </a:ln>
      </xdr:spPr>
      <xdr:txBody>
        <a:bodyPr vertOverflow="clip" wrap="square" lIns="72000" tIns="72000" rIns="72000" bIns="72000" anchor="ctr"/>
        <a:p>
          <a:pPr algn="ctr">
            <a:defRPr/>
          </a:pPr>
          <a:r>
            <a:rPr lang="en-US" cap="none" sz="1100" b="1" i="0" u="none" baseline="0">
              <a:solidFill>
                <a:srgbClr val="FF0000"/>
              </a:solidFill>
              <a:latin typeface="Arial"/>
              <a:ea typeface="Arial"/>
              <a:cs typeface="Arial"/>
            </a:rPr>
            <a:t>THE "SEE/HIDE"
BUTTONS
ONLY WORK
IF YOU HAVE
ENABLED 
MACROS.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snuggs@gmail.com" TargetMode="External" /><Relationship Id="rId2"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image" Target="../media/image4.png"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B1:K21"/>
  <sheetViews>
    <sheetView showGridLines="0" workbookViewId="0" topLeftCell="A1">
      <selection activeCell="E19" sqref="E19"/>
    </sheetView>
  </sheetViews>
  <sheetFormatPr defaultColWidth="11.00390625" defaultRowHeight="14.25"/>
  <cols>
    <col min="1" max="1" width="3.00390625" style="24" customWidth="1"/>
    <col min="2" max="2" width="13.875" style="24" customWidth="1"/>
    <col min="3" max="3" width="4.25390625" style="24" customWidth="1"/>
    <col min="4" max="4" width="21.25390625" style="24" customWidth="1"/>
    <col min="5" max="5" width="41.375" style="24" customWidth="1"/>
    <col min="6" max="6" width="27.25390625" style="24" customWidth="1"/>
    <col min="7" max="10" width="11.00390625" style="24" customWidth="1"/>
    <col min="11" max="11" width="16.25390625" style="24" customWidth="1"/>
    <col min="12" max="16384" width="11.00390625" style="24" customWidth="1"/>
  </cols>
  <sheetData>
    <row r="1" spans="2:11" ht="44.25" customHeight="1">
      <c r="B1" s="223" t="s">
        <v>6</v>
      </c>
      <c r="C1" s="223"/>
      <c r="D1" s="223"/>
      <c r="E1" s="223"/>
      <c r="F1" s="223"/>
      <c r="G1" s="223"/>
      <c r="H1" s="223"/>
      <c r="I1" s="223"/>
      <c r="J1" s="223"/>
      <c r="K1" s="223"/>
    </row>
    <row r="2" spans="2:11" ht="48" customHeight="1">
      <c r="B2" s="224" t="s">
        <v>7</v>
      </c>
      <c r="C2" s="224"/>
      <c r="D2" s="224"/>
      <c r="E2" s="224"/>
      <c r="F2" s="25"/>
      <c r="G2" s="25"/>
      <c r="H2" s="25"/>
      <c r="I2" s="25"/>
      <c r="J2" s="25"/>
      <c r="K2" s="25"/>
    </row>
    <row r="3" spans="2:11" ht="23.25" customHeight="1">
      <c r="B3" s="26" t="s">
        <v>8</v>
      </c>
      <c r="C3" s="27">
        <v>1</v>
      </c>
      <c r="D3" s="225" t="s">
        <v>9</v>
      </c>
      <c r="E3" s="225"/>
      <c r="F3" s="225"/>
      <c r="G3" s="225"/>
      <c r="H3" s="25"/>
      <c r="I3" s="25"/>
      <c r="J3" s="25"/>
      <c r="K3" s="25"/>
    </row>
    <row r="4" spans="2:11" ht="23.25" customHeight="1">
      <c r="B4" s="26"/>
      <c r="C4" s="27">
        <v>2</v>
      </c>
      <c r="D4" s="225" t="s">
        <v>22</v>
      </c>
      <c r="E4" s="225"/>
      <c r="F4" s="225"/>
      <c r="G4" s="25"/>
      <c r="H4" s="25"/>
      <c r="I4" s="25"/>
      <c r="J4" s="25"/>
      <c r="K4" s="25"/>
    </row>
    <row r="5" spans="2:11" ht="23.25" customHeight="1">
      <c r="B5" s="26"/>
      <c r="C5" s="27">
        <v>3</v>
      </c>
      <c r="D5" s="225" t="s">
        <v>28</v>
      </c>
      <c r="E5" s="225"/>
      <c r="F5" s="225"/>
      <c r="G5" s="25"/>
      <c r="H5" s="25"/>
      <c r="I5" s="25"/>
      <c r="J5" s="25"/>
      <c r="K5" s="25"/>
    </row>
    <row r="6" spans="2:11" ht="23.25" customHeight="1">
      <c r="B6" s="26"/>
      <c r="D6" s="225" t="s">
        <v>23</v>
      </c>
      <c r="E6" s="225"/>
      <c r="F6" s="225"/>
      <c r="G6" s="225"/>
      <c r="H6" s="25"/>
      <c r="I6" s="25"/>
      <c r="J6" s="25"/>
      <c r="K6" s="25"/>
    </row>
    <row r="7" spans="2:11" ht="3.75" customHeight="1">
      <c r="B7" s="26"/>
      <c r="C7" s="29"/>
      <c r="D7" s="30"/>
      <c r="E7" s="29"/>
      <c r="F7" s="29"/>
      <c r="G7" s="25"/>
      <c r="H7" s="25"/>
      <c r="I7" s="25"/>
      <c r="J7" s="25"/>
      <c r="K7" s="25"/>
    </row>
    <row r="8" spans="2:11" ht="18.75" customHeight="1">
      <c r="B8" s="26"/>
      <c r="C8" s="27"/>
      <c r="D8" s="30"/>
      <c r="E8" s="29"/>
      <c r="F8" s="29"/>
      <c r="G8" s="25"/>
      <c r="H8" s="25"/>
      <c r="I8" s="25"/>
      <c r="J8" s="25"/>
      <c r="K8" s="25"/>
    </row>
    <row r="9" spans="2:11" ht="30" customHeight="1">
      <c r="B9" s="224" t="s">
        <v>10</v>
      </c>
      <c r="C9" s="224"/>
      <c r="D9" s="224"/>
      <c r="E9" s="227"/>
      <c r="F9" s="25"/>
      <c r="G9" s="25"/>
      <c r="H9" s="25"/>
      <c r="I9" s="25"/>
      <c r="J9" s="25"/>
      <c r="K9" s="25"/>
    </row>
    <row r="10" spans="2:11" ht="7.5" customHeight="1">
      <c r="B10" s="26"/>
      <c r="C10" s="26"/>
      <c r="D10" s="25"/>
      <c r="E10" s="25"/>
      <c r="F10" s="25"/>
      <c r="G10" s="25"/>
      <c r="H10" s="25"/>
      <c r="I10" s="25"/>
      <c r="J10" s="25"/>
      <c r="K10" s="25"/>
    </row>
    <row r="11" spans="2:11" ht="26.25" customHeight="1">
      <c r="B11" s="26"/>
      <c r="C11" s="27">
        <v>1</v>
      </c>
      <c r="D11" s="225" t="s">
        <v>19</v>
      </c>
      <c r="E11" s="225"/>
      <c r="F11" s="225"/>
      <c r="G11" s="225"/>
      <c r="H11" s="225"/>
      <c r="I11" s="28"/>
      <c r="J11" s="25"/>
      <c r="K11" s="25"/>
    </row>
    <row r="12" spans="2:11" ht="26.25" customHeight="1">
      <c r="B12" s="26"/>
      <c r="C12" s="31">
        <v>2</v>
      </c>
      <c r="D12" s="225" t="s">
        <v>11</v>
      </c>
      <c r="E12" s="225"/>
      <c r="F12" s="225"/>
      <c r="G12" s="225"/>
      <c r="H12" s="225"/>
      <c r="I12" s="225"/>
      <c r="J12" s="25"/>
      <c r="K12" s="25"/>
    </row>
    <row r="13" spans="2:11" ht="26.25" customHeight="1">
      <c r="B13" s="26"/>
      <c r="C13" s="27">
        <v>3</v>
      </c>
      <c r="D13" s="225" t="s">
        <v>12</v>
      </c>
      <c r="E13" s="225"/>
      <c r="F13" s="225"/>
      <c r="G13" s="225"/>
      <c r="H13" s="225"/>
      <c r="I13" s="225"/>
      <c r="J13" s="25"/>
      <c r="K13" s="25"/>
    </row>
    <row r="14" spans="2:11" ht="16.5" customHeight="1">
      <c r="B14" s="26"/>
      <c r="C14" s="27"/>
      <c r="D14" s="28"/>
      <c r="E14" s="28"/>
      <c r="F14" s="28"/>
      <c r="G14" s="28"/>
      <c r="H14" s="28"/>
      <c r="I14" s="28"/>
      <c r="J14" s="25"/>
      <c r="K14" s="25"/>
    </row>
    <row r="15" spans="2:11" ht="34.5" customHeight="1">
      <c r="B15" s="224" t="s">
        <v>24</v>
      </c>
      <c r="C15" s="224"/>
      <c r="D15" s="224"/>
      <c r="E15" s="28"/>
      <c r="F15" s="28"/>
      <c r="G15" s="28"/>
      <c r="H15" s="28"/>
      <c r="I15" s="28"/>
      <c r="J15" s="25"/>
      <c r="K15" s="25"/>
    </row>
    <row r="16" spans="2:11" ht="31.5" customHeight="1">
      <c r="B16" s="26"/>
      <c r="C16" s="226" t="s">
        <v>25</v>
      </c>
      <c r="D16" s="226"/>
      <c r="E16" s="226"/>
      <c r="F16" s="226"/>
      <c r="G16" s="226"/>
      <c r="H16" s="226"/>
      <c r="I16" s="226"/>
      <c r="J16" s="25"/>
      <c r="K16" s="25"/>
    </row>
    <row r="17" spans="2:11" ht="18" customHeight="1">
      <c r="B17" s="26"/>
      <c r="C17" s="226" t="s">
        <v>26</v>
      </c>
      <c r="D17" s="226"/>
      <c r="E17" s="226"/>
      <c r="F17" s="226"/>
      <c r="G17" s="32"/>
      <c r="H17" s="32"/>
      <c r="I17" s="32"/>
      <c r="J17" s="25"/>
      <c r="K17" s="25"/>
    </row>
    <row r="18" spans="2:11" ht="18" customHeight="1" thickBot="1">
      <c r="B18" s="26"/>
      <c r="C18" s="27"/>
      <c r="D18" s="28"/>
      <c r="E18" s="28"/>
      <c r="F18" s="28"/>
      <c r="G18" s="28"/>
      <c r="H18" s="28"/>
      <c r="I18" s="28"/>
      <c r="J18" s="25"/>
      <c r="K18" s="25"/>
    </row>
    <row r="19" spans="2:9" ht="43.5" customHeight="1" thickBot="1" thickTop="1">
      <c r="B19" s="33"/>
      <c r="C19" s="33"/>
      <c r="D19" s="34" t="s">
        <v>27</v>
      </c>
      <c r="E19" s="35" t="s">
        <v>13</v>
      </c>
      <c r="F19" s="36"/>
      <c r="G19" s="36"/>
      <c r="H19" s="36"/>
      <c r="I19" s="36"/>
    </row>
    <row r="20" spans="2:3" ht="18.75" customHeight="1" thickTop="1">
      <c r="B20" s="37"/>
      <c r="C20" s="37"/>
    </row>
    <row r="21" spans="2:3" ht="18.75" customHeight="1">
      <c r="B21" s="37"/>
      <c r="C21" s="37"/>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sheetData>
  <sheetProtection password="F237" sheet="1" objects="1" scenarios="1" selectLockedCells="1"/>
  <mergeCells count="13">
    <mergeCell ref="C16:I16"/>
    <mergeCell ref="C17:F17"/>
    <mergeCell ref="D5:F5"/>
    <mergeCell ref="D6:G6"/>
    <mergeCell ref="D13:I13"/>
    <mergeCell ref="B9:E9"/>
    <mergeCell ref="D11:H11"/>
    <mergeCell ref="D12:I12"/>
    <mergeCell ref="B15:D15"/>
    <mergeCell ref="B1:K1"/>
    <mergeCell ref="B2:E2"/>
    <mergeCell ref="D3:G3"/>
    <mergeCell ref="D4:F4"/>
  </mergeCells>
  <hyperlinks>
    <hyperlink ref="E19" r:id="rId1" display="chrissnuggs@gmail.com"/>
  </hyperlinks>
  <printOptions/>
  <pageMargins left="0.75" right="0.75" top="1" bottom="1" header="0.4921259845" footer="0.4921259845"/>
  <pageSetup orientation="portrait" paperSize="9"/>
  <drawing r:id="rId2"/>
  <picture r:id="rId3"/>
</worksheet>
</file>

<file path=xl/worksheets/sheet2.xml><?xml version="1.0" encoding="utf-8"?>
<worksheet xmlns="http://schemas.openxmlformats.org/spreadsheetml/2006/main" xmlns:r="http://schemas.openxmlformats.org/officeDocument/2006/relationships">
  <sheetPr codeName="Feuil2"/>
  <dimension ref="B1:AC75"/>
  <sheetViews>
    <sheetView showGridLines="0" tabSelected="1" zoomScaleSheetLayoutView="75" workbookViewId="0" topLeftCell="A1">
      <pane xSplit="3" ySplit="8" topLeftCell="D9" activePane="bottomRight" state="frozen"/>
      <selection pane="topLeft" activeCell="A1" sqref="A1"/>
      <selection pane="topRight" activeCell="D1" sqref="D1"/>
      <selection pane="bottomLeft" activeCell="A9" sqref="A9"/>
      <selection pane="bottomRight" activeCell="F9" sqref="F9:F75"/>
    </sheetView>
  </sheetViews>
  <sheetFormatPr defaultColWidth="11.00390625" defaultRowHeight="14.25"/>
  <cols>
    <col min="1" max="1" width="1.875" style="3" customWidth="1"/>
    <col min="2" max="2" width="3.50390625" style="4" customWidth="1"/>
    <col min="3" max="3" width="8.125" style="4" hidden="1" customWidth="1"/>
    <col min="4" max="4" width="29.875" style="5" customWidth="1"/>
    <col min="5" max="5" width="51.75390625" style="6" customWidth="1"/>
    <col min="6" max="6" width="19.375" style="13" customWidth="1"/>
    <col min="7" max="7" width="15.375" style="40" hidden="1" customWidth="1"/>
    <col min="8" max="8" width="37.25390625" style="8" customWidth="1"/>
    <col min="9" max="9" width="1.25" style="9" customWidth="1"/>
    <col min="10" max="10" width="9.375" style="5" customWidth="1"/>
    <col min="11" max="11" width="1.37890625" style="9" customWidth="1"/>
    <col min="12" max="12" width="5.625" style="19" customWidth="1"/>
    <col min="13" max="15" width="15.75390625" style="23" customWidth="1"/>
    <col min="16" max="26" width="11.00390625" style="3" customWidth="1"/>
    <col min="27" max="27" width="19.375" style="3" customWidth="1"/>
    <col min="28" max="28" width="19.375" style="205" hidden="1" customWidth="1"/>
    <col min="29" max="29" width="19.375" style="198" customWidth="1"/>
    <col min="30" max="16384" width="11.00390625" style="3" customWidth="1"/>
  </cols>
  <sheetData>
    <row r="1" spans="2:15" ht="28.5" customHeight="1" thickBot="1">
      <c r="B1" s="230" t="s">
        <v>20</v>
      </c>
      <c r="C1" s="230"/>
      <c r="D1" s="230"/>
      <c r="E1" s="230"/>
      <c r="F1" s="231" t="s">
        <v>401</v>
      </c>
      <c r="G1" s="231"/>
      <c r="H1" s="231"/>
      <c r="I1" s="1"/>
      <c r="J1" s="238" t="s">
        <v>209</v>
      </c>
      <c r="K1" s="238"/>
      <c r="L1" s="238"/>
      <c r="M1" s="138">
        <f>MAX(B9:B75)</f>
        <v>67</v>
      </c>
      <c r="N1" s="138"/>
      <c r="O1" s="138"/>
    </row>
    <row r="2" spans="10:15" ht="26.25" customHeight="1" thickBot="1" thickTop="1">
      <c r="J2" s="232" t="s">
        <v>5</v>
      </c>
      <c r="M2" s="199"/>
      <c r="N2" s="199"/>
      <c r="O2" s="199"/>
    </row>
    <row r="3" spans="6:15" ht="25.5" customHeight="1" thickBot="1" thickTop="1">
      <c r="F3" s="2"/>
      <c r="G3" s="41"/>
      <c r="H3" s="10"/>
      <c r="I3" s="10"/>
      <c r="J3" s="233"/>
      <c r="L3" s="20"/>
      <c r="M3" s="62" t="s">
        <v>32</v>
      </c>
      <c r="N3" s="180"/>
      <c r="O3" s="180"/>
    </row>
    <row r="4" spans="6:15" ht="29.25" customHeight="1" thickTop="1">
      <c r="F4" s="7"/>
      <c r="G4" s="42"/>
      <c r="H4" s="234" t="s">
        <v>33</v>
      </c>
      <c r="I4" s="235"/>
      <c r="J4" s="11">
        <f>COUNTIF(right,"YES")</f>
        <v>0</v>
      </c>
      <c r="L4" s="21"/>
      <c r="M4" s="63"/>
      <c r="N4" s="181"/>
      <c r="O4" s="181"/>
    </row>
    <row r="5" spans="6:15" ht="30" customHeight="1" thickBot="1">
      <c r="F5" s="7"/>
      <c r="G5" s="42"/>
      <c r="H5" s="234" t="s">
        <v>34</v>
      </c>
      <c r="I5" s="235"/>
      <c r="J5" s="12">
        <v>67</v>
      </c>
      <c r="L5" s="20"/>
      <c r="M5" s="64"/>
      <c r="N5" s="181"/>
      <c r="O5" s="181"/>
    </row>
    <row r="6" spans="8:10" ht="24" customHeight="1" thickBot="1" thickTop="1">
      <c r="H6" s="236" t="s">
        <v>35</v>
      </c>
      <c r="I6" s="237"/>
      <c r="J6" s="14">
        <f>IF(J5=0,0,J4/J5)</f>
        <v>0</v>
      </c>
    </row>
    <row r="7" spans="5:12" ht="11.25" customHeight="1" thickBot="1" thickTop="1">
      <c r="E7" s="15"/>
      <c r="F7" s="3"/>
      <c r="G7" s="43"/>
      <c r="H7" s="3"/>
      <c r="L7" s="228" t="s">
        <v>416</v>
      </c>
    </row>
    <row r="8" spans="2:15" ht="34.5" customHeight="1" thickBot="1" thickTop="1">
      <c r="B8" s="49" t="s">
        <v>2</v>
      </c>
      <c r="C8" s="16" t="s">
        <v>31</v>
      </c>
      <c r="D8" s="59" t="s">
        <v>18</v>
      </c>
      <c r="E8" s="53" t="s">
        <v>0</v>
      </c>
      <c r="F8" s="54" t="s">
        <v>30</v>
      </c>
      <c r="G8" s="55" t="s">
        <v>29</v>
      </c>
      <c r="H8" s="56" t="s">
        <v>1</v>
      </c>
      <c r="I8" s="18"/>
      <c r="J8" s="57" t="s">
        <v>4</v>
      </c>
      <c r="K8" s="17"/>
      <c r="L8" s="229"/>
      <c r="M8" s="206" t="s">
        <v>211</v>
      </c>
      <c r="N8" s="209" t="s">
        <v>398</v>
      </c>
      <c r="O8" s="184" t="s">
        <v>399</v>
      </c>
    </row>
    <row r="9" spans="2:28" ht="30" customHeight="1" thickTop="1">
      <c r="B9" s="61">
        <v>1</v>
      </c>
      <c r="C9" s="61">
        <f aca="true" t="shared" si="0" ref="C9:C40">VLOOKUP(B9,list,2)</f>
        <v>0</v>
      </c>
      <c r="D9" s="215">
        <f>IF(ISBLANK(DATA!C9),"",VLOOKUP(B9,list,3))</f>
      </c>
      <c r="E9" s="47" t="str">
        <f>IF(ISBLANK(DATA!D9),"",DATA!D9)</f>
        <v>This teashop sells very nice cakes. </v>
      </c>
      <c r="F9" s="191"/>
      <c r="G9" s="45" t="e">
        <f>IF(F9=DATA!#REF!,DATA!#REF!,"-")</f>
        <v>#REF!</v>
      </c>
      <c r="H9" s="38" t="str">
        <f>DATA!H9</f>
        <v>, they're the best cakes in town!</v>
      </c>
      <c r="I9" s="46" t="e">
        <f>IF(ISBLANK(answersw),"",IF(ISBLANK(DATA!#REF!),"",VLOOKUP(#REF!,list,6)))</f>
        <v>#REF!</v>
      </c>
      <c r="J9" s="185">
        <f>IF(ISBLANK(F9),"",IF(OR(EXACT(F9,DATA!E9),EXACT(F9,DATA!F9)),"YES","NO"))</f>
      </c>
      <c r="K9" s="22"/>
      <c r="L9" s="58"/>
      <c r="M9" s="207">
        <f>IF(OR(J9="YES",L9="x"),DATA!E9,"")</f>
      </c>
      <c r="N9" s="210">
        <f>IF(OR(J9="YES",L9="x"),DATA!F9,"")</f>
      </c>
      <c r="O9" s="186">
        <f>IF(OR(J9="YES",L9="x"),DATA!G9,"")</f>
      </c>
      <c r="AB9" s="153" t="s">
        <v>278</v>
      </c>
    </row>
    <row r="10" spans="2:28" ht="30" customHeight="1">
      <c r="B10" s="60">
        <v>2</v>
      </c>
      <c r="C10" s="60">
        <f t="shared" si="0"/>
        <v>0</v>
      </c>
      <c r="D10" s="216">
        <f>IF(ISBLANK(DATA!C10),"",VLOOKUP(B10,list,3))</f>
      </c>
      <c r="E10" s="48" t="str">
        <f>IF(ISBLANK(DATA!D10),"",DATA!D10)</f>
        <v>The cakes are not just nice; they are very nice</v>
      </c>
      <c r="F10" s="192"/>
      <c r="G10" s="44" t="e">
        <f>IF(F10=DATA!#REF!,DATA!#REF!,"-")</f>
        <v>#REF!</v>
      </c>
      <c r="H10" s="39" t="str">
        <f>DATA!H10</f>
        <v>.</v>
      </c>
      <c r="I10" s="46" t="e">
        <f>IF(ISBLANK(answersw),"",IF(ISBLANK(DATA!#REF!),"",VLOOKUP(#REF!,list,6)))</f>
        <v>#REF!</v>
      </c>
      <c r="J10" s="182">
        <f>IF(ISBLANK(F10),"",IF(OR(EXACT(F10,DATA!E10),EXACT(F10,DATA!F10)),"YES","NO"))</f>
      </c>
      <c r="K10" s="22"/>
      <c r="L10" s="52"/>
      <c r="M10" s="208">
        <f>IF(OR(J10="YES",L10="x"),DATA!E10,"")</f>
      </c>
      <c r="N10" s="211">
        <f>IF(OR(J10="YES",L10="x"),DATA!F10,"")</f>
      </c>
      <c r="O10" s="187">
        <f>IF(OR(J10="YES",L10="x"),DATA!G10,"")</f>
      </c>
      <c r="AB10" s="70" t="s">
        <v>300</v>
      </c>
    </row>
    <row r="11" spans="2:28" ht="30" customHeight="1">
      <c r="B11" s="60">
        <v>3</v>
      </c>
      <c r="C11" s="60">
        <f t="shared" si="0"/>
        <v>0</v>
      </c>
      <c r="D11" s="216">
        <f>IF(ISBLANK(DATA!C11),"",VLOOKUP(B11,list,3))</f>
      </c>
      <c r="E11" s="48" t="str">
        <f>IF(ISBLANK(DATA!D11),"",DATA!D11)</f>
        <v>The company lost a great deal of money. As</v>
      </c>
      <c r="F11" s="192"/>
      <c r="G11" s="44" t="e">
        <f>IF(F11=DATA!#REF!,DATA!#REF!,"-")</f>
        <v>#REF!</v>
      </c>
      <c r="H11" s="39" t="str">
        <f>DATA!H11</f>
        <v>, the CEO had to step down.</v>
      </c>
      <c r="I11" s="46" t="e">
        <f>IF(ISBLANK(answersw),"",IF(ISBLANK(DATA!#REF!),"",VLOOKUP(#REF!,list,6)))</f>
        <v>#REF!</v>
      </c>
      <c r="J11" s="182">
        <f>IF(ISBLANK(F11),"",IF(OR(EXACT(F11,DATA!E11),EXACT(F11,DATA!F11)),"YES","NO"))</f>
      </c>
      <c r="K11" s="22"/>
      <c r="L11" s="52"/>
      <c r="M11" s="208">
        <f>IF(OR(J11="YES",L11="x"),DATA!E11,"")</f>
      </c>
      <c r="N11" s="211">
        <f>IF(OR(J11="YES",L11="x"),DATA!F11,"")</f>
      </c>
      <c r="O11" s="187">
        <f>IF(OR(J11="YES",L11="x"),DATA!G11,"")</f>
      </c>
      <c r="AB11" s="72" t="s">
        <v>285</v>
      </c>
    </row>
    <row r="12" spans="2:28" ht="30" customHeight="1">
      <c r="B12" s="60">
        <v>4</v>
      </c>
      <c r="C12" s="60">
        <f t="shared" si="0"/>
        <v>0</v>
      </c>
      <c r="D12" s="216">
        <f>IF(ISBLANK(DATA!C12),"",VLOOKUP(B12,list,3))</f>
      </c>
      <c r="E12" s="48" t="str">
        <f>IF(ISBLANK(DATA!D12),"",DATA!D12)</f>
        <v>The company lost a great deal of money.</v>
      </c>
      <c r="F12" s="192"/>
      <c r="G12" s="44" t="e">
        <f>IF(F12=DATA!#REF!,DATA!#REF!,"-")</f>
        <v>#REF!</v>
      </c>
      <c r="H12" s="39" t="str">
        <f>DATA!H12</f>
        <v>so, the CEO kept his job.</v>
      </c>
      <c r="I12" s="46" t="e">
        <f>IF(ISBLANK(answersw),"",IF(ISBLANK(DATA!#REF!),"",VLOOKUP(#REF!,list,6)))</f>
        <v>#REF!</v>
      </c>
      <c r="J12" s="182">
        <f>IF(ISBLANK(F12),"",IF(OR(EXACT(F12,DATA!E12),EXACT(F12,DATA!F12)),"YES","NO"))</f>
      </c>
      <c r="K12" s="22"/>
      <c r="L12" s="52"/>
      <c r="M12" s="208">
        <f>IF(OR(J12="YES",L12="x"),DATA!E12,"")</f>
      </c>
      <c r="N12" s="211">
        <f>IF(OR(J12="YES",L12="x"),DATA!F12,"")</f>
      </c>
      <c r="O12" s="187">
        <f>IF(OR(J12="YES",L12="x"),DATA!G12,"")</f>
      </c>
      <c r="P12" s="166"/>
      <c r="AB12" s="72" t="s">
        <v>287</v>
      </c>
    </row>
    <row r="13" spans="2:28" ht="30" customHeight="1">
      <c r="B13" s="60">
        <v>5</v>
      </c>
      <c r="C13" s="60">
        <f t="shared" si="0"/>
        <v>0</v>
      </c>
      <c r="D13" s="216">
        <f>IF(ISBLANK(DATA!C13),"",VLOOKUP(B13,list,3))</f>
      </c>
      <c r="E13" s="48" t="str">
        <f>IF(ISBLANK(DATA!D13),"",DATA!D13)</f>
        <v>The company lost a great deal of money.</v>
      </c>
      <c r="F13" s="192"/>
      <c r="G13" s="44" t="e">
        <f>IF(F13=DATA!#REF!,DATA!#REF!,"-")</f>
        <v>#REF!</v>
      </c>
      <c r="H13" s="39" t="str">
        <f>DATA!H13</f>
        <v>, the CEO kept his job.</v>
      </c>
      <c r="I13" s="46" t="e">
        <f>IF(ISBLANK(answersw),"",IF(ISBLANK(DATA!#REF!),"",VLOOKUP(#REF!,list,6)))</f>
        <v>#REF!</v>
      </c>
      <c r="J13" s="182">
        <f>IF(ISBLANK(F13),"",IF(OR(EXACT(F13,DATA!E13),EXACT(F13,DATA!F13)),"YES","NO"))</f>
      </c>
      <c r="K13" s="22"/>
      <c r="L13" s="52"/>
      <c r="M13" s="208">
        <f>IF(OR(J13="YES",L13="x"),DATA!E13,"")</f>
      </c>
      <c r="N13" s="211">
        <f>IF(OR(J13="YES",L13="x"),DATA!F13,"")</f>
      </c>
      <c r="O13" s="187">
        <f>IF(OR(J13="YES",L13="x"),DATA!G13,"")</f>
      </c>
      <c r="AB13" s="72" t="s">
        <v>289</v>
      </c>
    </row>
    <row r="14" spans="2:28" ht="30" customHeight="1">
      <c r="B14" s="60">
        <v>6</v>
      </c>
      <c r="C14" s="60">
        <f t="shared" si="0"/>
        <v>0</v>
      </c>
      <c r="D14" s="216">
        <f>IF(ISBLANK(DATA!C14),"",VLOOKUP(B14,list,3))</f>
      </c>
      <c r="E14" s="48">
        <f>IF(ISBLANK(DATA!D14),"",DATA!D14)</f>
      </c>
      <c r="F14" s="192"/>
      <c r="G14" s="44" t="e">
        <f>IF(F14=DATA!#REF!,DATA!#REF!,"-")</f>
        <v>#REF!</v>
      </c>
      <c r="H14" s="39" t="str">
        <f>DATA!H14</f>
        <v>Kate's skill at tennis, she lost the match.</v>
      </c>
      <c r="I14" s="46" t="e">
        <f>IF(ISBLANK(answersw),"",IF(ISBLANK(DATA!#REF!),"",VLOOKUP(#REF!,list,6)))</f>
        <v>#REF!</v>
      </c>
      <c r="J14" s="182">
        <f>IF(ISBLANK(F14),"",IF(OR(EXACT(F14,DATA!E14),EXACT(F14,DATA!F14)),"YES","NO"))</f>
      </c>
      <c r="K14" s="22"/>
      <c r="L14" s="52"/>
      <c r="M14" s="208">
        <f>IF(OR(J14="YES",L14="x"),DATA!E14,"")</f>
      </c>
      <c r="N14" s="211">
        <f>IF(OR(J14="YES",L14="x"),DATA!F14,"")</f>
      </c>
      <c r="O14" s="187">
        <f>IF(OR(J14="YES",L14="x"),DATA!G14,"")</f>
      </c>
      <c r="AB14" s="72" t="s">
        <v>344</v>
      </c>
    </row>
    <row r="15" spans="2:28" ht="30" customHeight="1">
      <c r="B15" s="60">
        <v>7</v>
      </c>
      <c r="C15" s="60">
        <f t="shared" si="0"/>
        <v>0</v>
      </c>
      <c r="D15" s="216">
        <f>IF(ISBLANK(DATA!C15),"",VLOOKUP(B15,list,3))</f>
      </c>
      <c r="E15" s="48">
        <f>IF(ISBLANK(DATA!D15),"",DATA!D15)</f>
      </c>
      <c r="F15" s="192"/>
      <c r="G15" s="44" t="e">
        <f>IF(F15=DATA!#REF!,DATA!#REF!,"-")</f>
        <v>#REF!</v>
      </c>
      <c r="H15" s="39" t="str">
        <f>DATA!H15</f>
        <v>Kate is good at tennis, she lost.</v>
      </c>
      <c r="I15" s="46" t="e">
        <f>IF(ISBLANK(answersw),"",IF(ISBLANK(DATA!#REF!),"",VLOOKUP(#REF!,list,6)))</f>
        <v>#REF!</v>
      </c>
      <c r="J15" s="182">
        <f>IF(ISBLANK(F15),"",IF(OR(EXACT(F15,DATA!E15),EXACT(F15,DATA!F15)),"YES","NO"))</f>
      </c>
      <c r="K15" s="22"/>
      <c r="L15" s="52"/>
      <c r="M15" s="208">
        <f>IF(OR(J15="YES",L15="x"),DATA!E15,"")</f>
      </c>
      <c r="N15" s="211">
        <f>IF(OR(J15="YES",L15="x"),DATA!F15,"")</f>
      </c>
      <c r="O15" s="187">
        <f>IF(OR(J15="YES",L15="x"),DATA!G15,"")</f>
      </c>
      <c r="AB15" s="72" t="s">
        <v>346</v>
      </c>
    </row>
    <row r="16" spans="2:28" ht="30" customHeight="1">
      <c r="B16" s="60">
        <v>8</v>
      </c>
      <c r="C16" s="60">
        <f t="shared" si="0"/>
        <v>0</v>
      </c>
      <c r="D16" s="216">
        <f>IF(ISBLANK(DATA!C16),"",VLOOKUP(B16,list,3))</f>
      </c>
      <c r="E16" s="48">
        <f>IF(ISBLANK(DATA!D16),"",DATA!D16)</f>
      </c>
      <c r="F16" s="192"/>
      <c r="G16" s="44" t="e">
        <f>IF(F16=DATA!#REF!,DATA!#REF!,"-")</f>
        <v>#REF!</v>
      </c>
      <c r="H16" s="39" t="str">
        <f>DATA!H16</f>
        <v>good she is at tennis, she will lose.</v>
      </c>
      <c r="I16" s="46" t="e">
        <f>IF(ISBLANK(answersw),"",IF(ISBLANK(DATA!#REF!),"",VLOOKUP(#REF!,list,6)))</f>
        <v>#REF!</v>
      </c>
      <c r="J16" s="182">
        <f>IF(ISBLANK(F16),"",IF(OR(EXACT(F16,DATA!E16),EXACT(F16,DATA!F16)),"YES","NO"))</f>
      </c>
      <c r="K16" s="22"/>
      <c r="L16" s="52"/>
      <c r="M16" s="208">
        <f>IF(OR(J16="YES",L16="x"),DATA!E16,"")</f>
      </c>
      <c r="N16" s="211">
        <f>IF(OR(J16="YES",L16="x"),DATA!F16,"")</f>
      </c>
      <c r="O16" s="187">
        <f>IF(OR(J16="YES",L16="x"),DATA!G16,"")</f>
      </c>
      <c r="AB16" s="72" t="s">
        <v>337</v>
      </c>
    </row>
    <row r="17" spans="2:28" ht="30" customHeight="1">
      <c r="B17" s="60">
        <v>9</v>
      </c>
      <c r="C17" s="60">
        <f t="shared" si="0"/>
        <v>0</v>
      </c>
      <c r="D17" s="216" t="str">
        <f>IF(ISBLANK(DATA!C17),"",VLOOKUP(B17,list,3))</f>
        <v>that's how she became a heroine</v>
      </c>
      <c r="E17" s="48" t="str">
        <f>IF(ISBLANK(DATA!D17),"",DATA!D17)</f>
        <v>Kate became a heroine</v>
      </c>
      <c r="F17" s="192"/>
      <c r="G17" s="44" t="e">
        <f>IF(F17=DATA!#REF!,DATA!#REF!,"-")</f>
        <v>#REF!</v>
      </c>
      <c r="H17" s="39" t="str">
        <f>DATA!H17</f>
        <v>the deciding match.</v>
      </c>
      <c r="I17" s="46" t="e">
        <f>IF(ISBLANK(answersw),"",IF(ISBLANK(DATA!#REF!),"",VLOOKUP(#REF!,list,6)))</f>
        <v>#REF!</v>
      </c>
      <c r="J17" s="182">
        <f>IF(ISBLANK(F17),"",IF(OR(EXACT(F17,DATA!E17),EXACT(F17,DATA!F17)),"YES","NO"))</f>
      </c>
      <c r="K17" s="22"/>
      <c r="L17" s="52"/>
      <c r="M17" s="208">
        <f>IF(OR(J17="YES",L17="x"),DATA!E17,"")</f>
      </c>
      <c r="N17" s="211">
        <f>IF(OR(J17="YES",L17="x"),DATA!F17,"")</f>
      </c>
      <c r="O17" s="187">
        <f>IF(OR(J17="YES",L17="x"),DATA!G17,"")</f>
      </c>
      <c r="AB17" s="72" t="s">
        <v>352</v>
      </c>
    </row>
    <row r="18" spans="2:28" ht="30" customHeight="1">
      <c r="B18" s="60">
        <v>10</v>
      </c>
      <c r="C18" s="60">
        <f t="shared" si="0"/>
        <v>0</v>
      </c>
      <c r="D18" s="216" t="str">
        <f>IF(ISBLANK(DATA!C18),"",VLOOKUP(B18,list,3))</f>
        <v>it doesn't matter how well I play …..</v>
      </c>
      <c r="E18" s="48" t="str">
        <f>IF(ISBLANK(DATA!D18),"",DATA!D18)</f>
        <v>However</v>
      </c>
      <c r="F18" s="192"/>
      <c r="G18" s="44" t="e">
        <f>IF(F18=DATA!#REF!,DATA!#REF!,"-")</f>
        <v>#REF!</v>
      </c>
      <c r="H18" s="39" t="str">
        <f>DATA!H18</f>
        <v>I play, I never win.</v>
      </c>
      <c r="I18" s="46" t="e">
        <f>IF(ISBLANK(answersw),"",IF(ISBLANK(DATA!#REF!),"",VLOOKUP(#REF!,list,6)))</f>
        <v>#REF!</v>
      </c>
      <c r="J18" s="182">
        <f>IF(ISBLANK(F18),"",IF(OR(EXACT(F18,DATA!E18),EXACT(F18,DATA!F18)),"YES","NO"))</f>
      </c>
      <c r="K18" s="22"/>
      <c r="L18" s="52"/>
      <c r="M18" s="208">
        <f>IF(OR(J18="YES",L18="x"),DATA!E18,"")</f>
      </c>
      <c r="N18" s="211">
        <f>IF(OR(J18="YES",L18="x"),DATA!F18,"")</f>
      </c>
      <c r="O18" s="187">
        <f>IF(OR(J18="YES",L18="x"),DATA!G18,"")</f>
      </c>
      <c r="AB18" s="70" t="s">
        <v>355</v>
      </c>
    </row>
    <row r="19" spans="2:28" ht="30" customHeight="1">
      <c r="B19" s="60">
        <v>11</v>
      </c>
      <c r="C19" s="60">
        <f t="shared" si="0"/>
        <v>0</v>
      </c>
      <c r="D19" s="216">
        <f>IF(ISBLANK(DATA!C19),"",VLOOKUP(B19,list,3))</f>
      </c>
      <c r="E19" s="48" t="str">
        <f>IF(ISBLANK(DATA!D19),"",DATA!D19)</f>
        <v>The plane crash damaged the building</v>
      </c>
      <c r="F19" s="192"/>
      <c r="G19" s="44" t="e">
        <f>IF(F19=DATA!#REF!,DATA!#REF!,"-")</f>
        <v>#REF!</v>
      </c>
      <c r="H19" s="39" t="str">
        <f>DATA!H19</f>
        <v>badly that it collapsed.</v>
      </c>
      <c r="I19" s="46" t="e">
        <f>IF(ISBLANK(answersw),"",IF(ISBLANK(DATA!#REF!),"",VLOOKUP(#REF!,list,6)))</f>
        <v>#REF!</v>
      </c>
      <c r="J19" s="182">
        <f>IF(ISBLANK(F19),"",IF(OR(EXACT(F19,DATA!E19),EXACT(F19,DATA!F19)),"YES","NO"))</f>
      </c>
      <c r="K19" s="22"/>
      <c r="L19" s="52"/>
      <c r="M19" s="208">
        <f>IF(OR(J19="YES",L19="x"),DATA!E19,"")</f>
      </c>
      <c r="N19" s="211">
        <f>IF(OR(J19="YES",L19="x"),DATA!F19,"")</f>
      </c>
      <c r="O19" s="187">
        <f>IF(OR(J19="YES",L19="x"),DATA!G19,"")</f>
      </c>
      <c r="AB19" s="70" t="s">
        <v>307</v>
      </c>
    </row>
    <row r="20" spans="2:28" ht="30" customHeight="1">
      <c r="B20" s="60">
        <v>12</v>
      </c>
      <c r="C20" s="60">
        <f t="shared" si="0"/>
        <v>0</v>
      </c>
      <c r="D20" s="216">
        <f>IF(ISBLANK(DATA!C20),"",VLOOKUP(B20,list,3))</f>
      </c>
      <c r="E20" s="48" t="str">
        <f>IF(ISBLANK(DATA!D20),"",DATA!D20)</f>
        <v>The plane crash damaged the building very badly;</v>
      </c>
      <c r="F20" s="192"/>
      <c r="G20" s="44" t="e">
        <f>IF(F20=DATA!#REF!,DATA!#REF!,"-")</f>
        <v>#REF!</v>
      </c>
      <c r="H20" s="39" t="str">
        <f>DATA!H20</f>
        <v> its collapse.</v>
      </c>
      <c r="I20" s="46" t="e">
        <f>IF(ISBLANK(answersw),"",IF(ISBLANK(DATA!#REF!),"",VLOOKUP(#REF!,list,6)))</f>
        <v>#REF!</v>
      </c>
      <c r="J20" s="182">
        <f>IF(ISBLANK(F20),"",IF(OR(EXACT(F20,DATA!E20),EXACT(F20,DATA!F20)),"YES","NO"))</f>
      </c>
      <c r="K20" s="22"/>
      <c r="L20" s="52"/>
      <c r="M20" s="208">
        <f>IF(OR(J20="YES",L20="x"),DATA!E20,"")</f>
      </c>
      <c r="N20" s="211">
        <f>IF(OR(J20="YES",L20="x"),DATA!F20,"")</f>
      </c>
      <c r="O20" s="187">
        <f>IF(OR(J20="YES",L20="x"),DATA!G20,"")</f>
      </c>
      <c r="AB20" s="153" t="s">
        <v>253</v>
      </c>
    </row>
    <row r="21" spans="2:28" ht="30" customHeight="1">
      <c r="B21" s="60">
        <v>13</v>
      </c>
      <c r="C21" s="65">
        <f t="shared" si="0"/>
        <v>0</v>
      </c>
      <c r="D21" s="216">
        <f>IF(ISBLANK(DATA!C21),"",VLOOKUP(B21,list,3))</f>
      </c>
      <c r="E21" s="48" t="str">
        <f>IF(ISBLANK(DATA!D21),"",DATA!D21)</f>
        <v>The plane crash damaged the building very badly,</v>
      </c>
      <c r="F21" s="192"/>
      <c r="G21" s="44" t="e">
        <f>IF(F21=DATA!#REF!,DATA!#REF!,"-")</f>
        <v>#REF!</v>
      </c>
      <c r="H21" s="39" t="str">
        <f>DATA!H21</f>
        <v>it to collapse.</v>
      </c>
      <c r="I21" s="46" t="e">
        <f>IF(ISBLANK(answersw),"",IF(ISBLANK(DATA!#REF!),"",VLOOKUP(#REF!,list,6)))</f>
        <v>#REF!</v>
      </c>
      <c r="J21" s="182">
        <f>IF(ISBLANK(F21),"",IF(OR(EXACT(F21,DATA!E21),EXACT(F21,DATA!F21)),"YES","NO"))</f>
      </c>
      <c r="K21" s="69"/>
      <c r="L21" s="52"/>
      <c r="M21" s="208">
        <f>IF(OR(J21="YES",L21="x"),DATA!E21,"")</f>
      </c>
      <c r="N21" s="211">
        <f>IF(OR(J21="YES",L21="x"),DATA!F21,"")</f>
      </c>
      <c r="O21" s="187">
        <f>IF(OR(J21="YES",L21="x"),DATA!G21,"")</f>
      </c>
      <c r="AB21" s="71" t="s">
        <v>312</v>
      </c>
    </row>
    <row r="22" spans="2:28" ht="30" customHeight="1">
      <c r="B22" s="60">
        <v>14</v>
      </c>
      <c r="C22" s="65">
        <f t="shared" si="0"/>
        <v>0</v>
      </c>
      <c r="D22" s="216">
        <f>IF(ISBLANK(DATA!C22),"",VLOOKUP(B22,list,3))</f>
      </c>
      <c r="E22" s="48" t="str">
        <f>IF(ISBLANK(DATA!D22),"",DATA!D22)</f>
        <v>The building collapsed </v>
      </c>
      <c r="F22" s="192"/>
      <c r="G22" s="44" t="e">
        <f>IF(F22=DATA!#REF!,DATA!#REF!,"-")</f>
        <v>#REF!</v>
      </c>
      <c r="H22" s="39" t="str">
        <f>DATA!H22</f>
        <v>the serious damage caused by the plane crash.</v>
      </c>
      <c r="I22" s="46" t="e">
        <f>IF(ISBLANK(answersw),"",IF(ISBLANK(DATA!#REF!),"",VLOOKUP(#REF!,list,6)))</f>
        <v>#REF!</v>
      </c>
      <c r="J22" s="182">
        <f>IF(ISBLANK(F22),"",IF(OR(EXACT(F22,DATA!E22),EXACT(F22,DATA!F22)),"YES","NO"))</f>
      </c>
      <c r="K22" s="69"/>
      <c r="L22" s="52"/>
      <c r="M22" s="208">
        <f>IF(OR(J22="YES",L22="x"),DATA!E22,"")</f>
      </c>
      <c r="N22" s="211">
        <f>IF(OR(J22="YES",L22="x"),DATA!F22,"")</f>
      </c>
      <c r="O22" s="187">
        <f>IF(OR(J22="YES",L22="x"),DATA!G22,"")</f>
      </c>
      <c r="AB22" s="70" t="s">
        <v>315</v>
      </c>
    </row>
    <row r="23" spans="2:28" ht="30" customHeight="1">
      <c r="B23" s="60">
        <v>15</v>
      </c>
      <c r="C23" s="60">
        <f t="shared" si="0"/>
        <v>0</v>
      </c>
      <c r="D23" s="216">
        <f>IF(ISBLANK(DATA!C23),"",VLOOKUP(B23,list,3))</f>
      </c>
      <c r="E23" s="48" t="str">
        <f>IF(ISBLANK(DATA!D23),"",DATA!D23)</f>
        <v>The plane crash damaged the building very badly, and it</v>
      </c>
      <c r="F23" s="192"/>
      <c r="G23" s="44" t="e">
        <f>IF(F23=DATA!#REF!,DATA!#REF!,"-")</f>
        <v>#REF!</v>
      </c>
      <c r="H23" s="39" t="str">
        <f>DATA!H23</f>
        <v>it collapsed.</v>
      </c>
      <c r="I23" s="46" t="e">
        <f>IF(ISBLANK(answersw),"",IF(ISBLANK(DATA!#REF!),"",VLOOKUP(#REF!,list,6)))</f>
        <v>#REF!</v>
      </c>
      <c r="J23" s="182">
        <f>IF(ISBLANK(F23),"",IF(OR(EXACT(F23,DATA!E23),EXACT(F23,DATA!F23)),"YES","NO"))</f>
      </c>
      <c r="K23" s="69"/>
      <c r="L23" s="52"/>
      <c r="M23" s="208">
        <f>IF(OR(J23="YES",L23="x"),DATA!E23,"")</f>
      </c>
      <c r="N23" s="211">
        <f>IF(OR(J23="YES",L23="x"),DATA!F23,"")</f>
      </c>
      <c r="O23" s="187">
        <f>IF(OR(J23="YES",L23="x"),DATA!G23,"")</f>
      </c>
      <c r="AB23" s="71" t="s">
        <v>320</v>
      </c>
    </row>
    <row r="24" spans="2:28" ht="30" customHeight="1">
      <c r="B24" s="60">
        <v>16</v>
      </c>
      <c r="C24" s="60">
        <f t="shared" si="0"/>
        <v>0</v>
      </c>
      <c r="D24" s="216">
        <f>IF(ISBLANK(DATA!C24),"",VLOOKUP(B24,list,3))</f>
      </c>
      <c r="E24" s="48" t="str">
        <f>IF(ISBLANK(DATA!D24),"",DATA!D24)</f>
        <v>The plane crash damaged the building very badly, and in</v>
      </c>
      <c r="F24" s="192"/>
      <c r="G24" s="44" t="e">
        <f>IF(F24=DATA!#REF!,DATA!#REF!,"-")</f>
        <v>#REF!</v>
      </c>
      <c r="H24" s="39" t="str">
        <f>DATA!H24</f>
        <v>it collapsed.</v>
      </c>
      <c r="I24" s="46" t="e">
        <f>IF(ISBLANK(answersw),"",IF(ISBLANK(DATA!#REF!),"",VLOOKUP(#REF!,list,6)))</f>
        <v>#REF!</v>
      </c>
      <c r="J24" s="182">
        <f>IF(ISBLANK(F24),"",IF(OR(EXACT(F24,DATA!E24),EXACT(F24,DATA!F24)),"YES","NO"))</f>
      </c>
      <c r="K24" s="69"/>
      <c r="L24" s="52"/>
      <c r="M24" s="208">
        <f>IF(OR(J24="YES",L24="x"),DATA!E24,"")</f>
      </c>
      <c r="N24" s="211">
        <f>IF(OR(J24="YES",L24="x"),DATA!F24,"")</f>
      </c>
      <c r="O24" s="187">
        <f>IF(OR(J24="YES",L24="x"),DATA!G24,"")</f>
      </c>
      <c r="AB24" s="70" t="s">
        <v>332</v>
      </c>
    </row>
    <row r="25" spans="2:28" ht="30" customHeight="1">
      <c r="B25" s="60">
        <v>17</v>
      </c>
      <c r="C25" s="73">
        <f t="shared" si="0"/>
        <v>0</v>
      </c>
      <c r="D25" s="216">
        <f>IF(ISBLANK(DATA!C25),"",VLOOKUP(B25,list,3))</f>
      </c>
      <c r="E25" s="48" t="str">
        <f>IF(ISBLANK(DATA!D25),"",DATA!D25)</f>
        <v>The plane crash damaged the building very badly, and as</v>
      </c>
      <c r="F25" s="192"/>
      <c r="G25" s="44" t="e">
        <f>IF(F25=DATA!#REF!,DATA!#REF!,"-")</f>
        <v>#REF!</v>
      </c>
      <c r="H25" s="39" t="str">
        <f>DATA!H25</f>
        <v>of this, it collapsed.</v>
      </c>
      <c r="I25" s="189" t="e">
        <f>IF(ISBLANK(answersw),"",IF(ISBLANK(DATA!#REF!),"",VLOOKUP(#REF!,list,6)))</f>
        <v>#REF!</v>
      </c>
      <c r="J25" s="182">
        <f>IF(ISBLANK(F25),"",IF(OR(EXACT(F25,DATA!E25),EXACT(F25,DATA!F25)),"YES","NO"))</f>
      </c>
      <c r="K25" s="67"/>
      <c r="L25" s="52"/>
      <c r="M25" s="208">
        <f>IF(OR(J25="YES",L25="x"),DATA!E25,"")</f>
      </c>
      <c r="N25" s="211">
        <f>IF(OR(J25="YES",L25="x"),DATA!F25,"")</f>
      </c>
      <c r="O25" s="187">
        <f>IF(OR(J25="YES",L25="x"),DATA!G25,"")</f>
      </c>
      <c r="AB25" s="153" t="s">
        <v>285</v>
      </c>
    </row>
    <row r="26" spans="2:28" ht="30" customHeight="1">
      <c r="B26" s="60">
        <v>18</v>
      </c>
      <c r="C26" s="60">
        <f t="shared" si="0"/>
        <v>0</v>
      </c>
      <c r="D26" s="216">
        <f>IF(ISBLANK(DATA!C26),"",VLOOKUP(B26,list,3))</f>
      </c>
      <c r="E26" s="48" t="str">
        <f>IF(ISBLANK(DATA!D26),"",DATA!D26)</f>
        <v>The plane crash damaged the building very badly, and this</v>
      </c>
      <c r="F26" s="192"/>
      <c r="G26" s="44" t="e">
        <f>IF(F26=DATA!#REF!,DATA!#REF!,"-")</f>
        <v>#REF!</v>
      </c>
      <c r="H26" s="39" t="str">
        <f>DATA!H26</f>
        <v>to it collapsing.</v>
      </c>
      <c r="I26" s="189" t="e">
        <f>IF(ISBLANK(answersw),"",IF(ISBLANK(DATA!#REF!),"",VLOOKUP(#REF!,list,6)))</f>
        <v>#REF!</v>
      </c>
      <c r="J26" s="182">
        <f>IF(ISBLANK(F26),"",IF(OR(EXACT(F26,DATA!E26),EXACT(F26,DATA!F26)),"YES","NO"))</f>
      </c>
      <c r="K26" s="67"/>
      <c r="L26" s="52"/>
      <c r="M26" s="208">
        <f>IF(OR(J26="YES",L26="x"),DATA!E26,"")</f>
      </c>
      <c r="N26" s="211">
        <f>IF(OR(J26="YES",L26="x"),DATA!F26,"")</f>
      </c>
      <c r="O26" s="187">
        <f>IF(OR(J26="YES",L26="x"),DATA!G26,"")</f>
      </c>
      <c r="AB26" s="153" t="s">
        <v>402</v>
      </c>
    </row>
    <row r="27" spans="2:28" ht="30" customHeight="1">
      <c r="B27" s="60">
        <v>19</v>
      </c>
      <c r="C27" s="60">
        <f t="shared" si="0"/>
        <v>0</v>
      </c>
      <c r="D27" s="216">
        <f>IF(ISBLANK(DATA!C27),"",VLOOKUP(B27,list,3))</f>
      </c>
      <c r="E27" s="48" t="str">
        <f>IF(ISBLANK(DATA!D27),"",DATA!D27)</f>
        <v>The plane crash damaged the building very badly, and this</v>
      </c>
      <c r="F27" s="192"/>
      <c r="G27" s="44" t="e">
        <f>IF(F27=DATA!#REF!,DATA!#REF!,"-")</f>
        <v>#REF!</v>
      </c>
      <c r="H27" s="39" t="str">
        <f>DATA!H27</f>
        <v>in it collapsing.</v>
      </c>
      <c r="I27" s="189" t="e">
        <f>IF(ISBLANK(answersw),"",IF(ISBLANK(DATA!#REF!),"",VLOOKUP(#REF!,list,6)))</f>
        <v>#REF!</v>
      </c>
      <c r="J27" s="182">
        <f>IF(ISBLANK(F27),"",IF(OR(EXACT(F27,DATA!E27),EXACT(F27,DATA!F27)),"YES","NO"))</f>
      </c>
      <c r="K27" s="67"/>
      <c r="L27" s="52"/>
      <c r="M27" s="208">
        <f>IF(OR(J27="YES",L27="x"),DATA!E27,"")</f>
      </c>
      <c r="N27" s="211">
        <f>IF(OR(J27="YES",L27="x"),DATA!F27,"")</f>
      </c>
      <c r="O27" s="187">
        <f>IF(OR(J27="YES",L27="x"),DATA!G27,"")</f>
      </c>
      <c r="AB27" s="153" t="s">
        <v>404</v>
      </c>
    </row>
    <row r="28" spans="2:28" ht="30" customHeight="1">
      <c r="B28" s="60">
        <v>20</v>
      </c>
      <c r="C28" s="60">
        <f t="shared" si="0"/>
        <v>0</v>
      </c>
      <c r="D28" s="216">
        <f>IF(ISBLANK(DATA!C28),"",VLOOKUP(B28,list,3))</f>
      </c>
      <c r="E28" s="48" t="str">
        <f>IF(ISBLANK(DATA!D28),"",DATA!D28)</f>
        <v>The plane crash damaged the building very badly, and this</v>
      </c>
      <c r="F28" s="192"/>
      <c r="G28" s="44" t="e">
        <f>IF(F28=DATA!#REF!,DATA!#REF!,"-")</f>
        <v>#REF!</v>
      </c>
      <c r="H28" s="39" t="str">
        <f>DATA!H28</f>
        <v>it to collapse</v>
      </c>
      <c r="I28" s="189" t="e">
        <f>IF(ISBLANK(answersw),"",IF(ISBLANK(DATA!#REF!),"",VLOOKUP(#REF!,list,6)))</f>
        <v>#REF!</v>
      </c>
      <c r="J28" s="182">
        <f>IF(ISBLANK(F28),"",IF(OR(EXACT(F28,DATA!E28),EXACT(F28,DATA!F28)),"YES","NO"))</f>
      </c>
      <c r="K28" s="67"/>
      <c r="L28" s="52"/>
      <c r="M28" s="208">
        <f>IF(OR(J28="YES",L28="x"),DATA!E28,"")</f>
      </c>
      <c r="N28" s="211">
        <f>IF(OR(J28="YES",L28="x"),DATA!F28,"")</f>
      </c>
      <c r="O28" s="187">
        <f>IF(OR(J28="YES",L28="x"),DATA!G28,"")</f>
      </c>
      <c r="AB28" s="153" t="s">
        <v>326</v>
      </c>
    </row>
    <row r="29" spans="2:28" ht="30" customHeight="1">
      <c r="B29" s="60">
        <v>21</v>
      </c>
      <c r="C29" s="67">
        <f t="shared" si="0"/>
        <v>0</v>
      </c>
      <c r="D29" s="216">
        <f>IF(ISBLANK(DATA!C29),"",VLOOKUP(B29,list,3))</f>
      </c>
      <c r="E29" s="48" t="str">
        <f>IF(ISBLANK(DATA!D29),"",DATA!D29)</f>
        <v>The accident</v>
      </c>
      <c r="F29" s="192"/>
      <c r="G29" s="44" t="e">
        <f>IF(F29=DATA!#REF!,DATA!#REF!,"-")</f>
        <v>#REF!</v>
      </c>
      <c r="H29" s="39" t="str">
        <f>DATA!H29</f>
        <v>improved safety measures being introduced.</v>
      </c>
      <c r="I29" s="189" t="e">
        <f>IF(ISBLANK(answersw),"",IF(ISBLANK(DATA!#REF!),"",VLOOKUP(#REF!,list,6)))</f>
        <v>#REF!</v>
      </c>
      <c r="J29" s="182">
        <f>IF(ISBLANK(F29),"",IF(OR(EXACT(F29,DATA!E29),EXACT(F29,DATA!F29)),"YES","NO"))</f>
      </c>
      <c r="K29" s="67"/>
      <c r="L29" s="52"/>
      <c r="M29" s="208">
        <f>IF(OR(J29="YES",L29="x"),DATA!E29,"")</f>
      </c>
      <c r="N29" s="211">
        <f>IF(OR(J29="YES",L29="x"),DATA!F29,"")</f>
      </c>
      <c r="O29" s="187">
        <f>IF(OR(J29="YES",L29="x"),DATA!G29,"")</f>
      </c>
      <c r="AB29" s="153" t="s">
        <v>328</v>
      </c>
    </row>
    <row r="30" spans="2:28" ht="30" customHeight="1">
      <c r="B30" s="60">
        <v>22</v>
      </c>
      <c r="C30" s="60">
        <f t="shared" si="0"/>
        <v>0</v>
      </c>
      <c r="D30" s="216">
        <f>IF(ISBLANK(DATA!C30),"",VLOOKUP(B30,list,3))</f>
      </c>
      <c r="E30" s="48" t="str">
        <f>IF(ISBLANK(DATA!D30),"",DATA!D30)</f>
        <v>He failed the exam</v>
      </c>
      <c r="F30" s="192"/>
      <c r="G30" s="44" t="e">
        <f>IF(F30=DATA!#REF!,DATA!#REF!,"-")</f>
        <v>#REF!</v>
      </c>
      <c r="H30" s="39" t="str">
        <f>DATA!H30</f>
        <v>his hard work.</v>
      </c>
      <c r="I30" s="46" t="e">
        <f>IF(ISBLANK(answersw),"",IF(ISBLANK(DATA!#REF!),"",VLOOKUP(#REF!,list,6)))</f>
        <v>#REF!</v>
      </c>
      <c r="J30" s="182">
        <f>IF(ISBLANK(F30),"",IF(OR(EXACT(F30,DATA!E30),EXACT(F30,DATA!F30)),"YES","NO"))</f>
      </c>
      <c r="K30" s="69"/>
      <c r="L30" s="52"/>
      <c r="M30" s="208">
        <f>IF(OR(J30="YES",L30="x"),DATA!E30,"")</f>
      </c>
      <c r="N30" s="211">
        <f>IF(OR(J30="YES",L30="x"),DATA!F30,"")</f>
      </c>
      <c r="O30" s="187">
        <f>IF(OR(J30="YES",L30="x"),DATA!G30,"")</f>
      </c>
      <c r="AB30" s="72" t="s">
        <v>371</v>
      </c>
    </row>
    <row r="31" spans="2:28" ht="30" customHeight="1">
      <c r="B31" s="60">
        <v>23</v>
      </c>
      <c r="C31" s="65">
        <f t="shared" si="0"/>
        <v>0</v>
      </c>
      <c r="D31" s="216">
        <f>IF(ISBLANK(DATA!C31),"",VLOOKUP(B31,list,3))</f>
      </c>
      <c r="E31" s="48" t="str">
        <f>IF(ISBLANK(DATA!D31),"",DATA!D31)</f>
        <v>He passed the exam</v>
      </c>
      <c r="F31" s="194"/>
      <c r="G31" s="195" t="e">
        <f>IF(F31=DATA!#REF!,DATA!#REF!,"-")</f>
        <v>#REF!</v>
      </c>
      <c r="H31" s="196" t="str">
        <f>DATA!H31</f>
        <v>to his hard work.</v>
      </c>
      <c r="I31" s="9" t="e">
        <f>IF(ISBLANK(answersw),"",IF(ISBLANK(DATA!#REF!),"",VLOOKUP(#REF!,list,6)))</f>
        <v>#REF!</v>
      </c>
      <c r="J31" s="182">
        <f>IF(ISBLANK(F31),"",IF(OR(EXACT(F31,DATA!E31),EXACT(F31,DATA!F31)),"YES","NO"))</f>
      </c>
      <c r="L31" s="52"/>
      <c r="M31" s="208">
        <f>IF(OR(J31="YES",L31="x"),DATA!E31,"")</f>
      </c>
      <c r="N31" s="211">
        <f>IF(OR(J31="YES",L31="x"),DATA!F31,"")</f>
      </c>
      <c r="O31" s="187">
        <f>IF(OR(J31="YES",L31="x"),DATA!G31,"")</f>
      </c>
      <c r="AB31" s="72" t="s">
        <v>369</v>
      </c>
    </row>
    <row r="32" spans="2:28" ht="30" customHeight="1">
      <c r="B32" s="60">
        <v>24</v>
      </c>
      <c r="C32" s="60">
        <f t="shared" si="0"/>
        <v>0</v>
      </c>
      <c r="D32" s="216">
        <f>IF(ISBLANK(DATA!C32),"",VLOOKUP(B32,list,3))</f>
      </c>
      <c r="E32" s="48">
        <f>IF(ISBLANK(DATA!D32),"",DATA!D32)</f>
      </c>
      <c r="F32" s="193"/>
      <c r="G32" s="50" t="e">
        <f>IF(F32=DATA!#REF!,DATA!#REF!,"-")</f>
        <v>#REF!</v>
      </c>
      <c r="H32" s="51" t="str">
        <f>DATA!H32</f>
        <v>he works hard, he won't pass the exam.</v>
      </c>
      <c r="I32" s="9" t="e">
        <f>IF(ISBLANK(answersw),"",IF(ISBLANK(DATA!#REF!),"",VLOOKUP(#REF!,list,6)))</f>
        <v>#REF!</v>
      </c>
      <c r="J32" s="182">
        <f>IF(ISBLANK(F32),"",IF(OR(EXACT(F32,DATA!E32),EXACT(F32,DATA!F32)),"YES","NO"))</f>
      </c>
      <c r="L32" s="52"/>
      <c r="M32" s="208">
        <f>IF(OR(J32="YES",L32="x"),DATA!E32,"")</f>
      </c>
      <c r="N32" s="211">
        <f>IF(OR(J32="YES",L32="x"),DATA!F32,"")</f>
      </c>
      <c r="O32" s="187">
        <f>IF(OR(J32="YES",L32="x"),DATA!G32,"")</f>
      </c>
      <c r="AB32" s="72" t="s">
        <v>373</v>
      </c>
    </row>
    <row r="33" spans="2:28" ht="30" customHeight="1">
      <c r="B33" s="60">
        <v>25</v>
      </c>
      <c r="C33" s="66">
        <f t="shared" si="0"/>
        <v>0</v>
      </c>
      <c r="D33" s="216">
        <f>IF(ISBLANK(DATA!C33),"",VLOOKUP(B33,list,3))</f>
      </c>
      <c r="E33" s="48">
        <f>IF(ISBLANK(DATA!D33),"",DATA!D33)</f>
      </c>
      <c r="F33" s="192"/>
      <c r="G33" s="44" t="e">
        <f>IF(F33=DATA!#REF!,DATA!#REF!,"-")</f>
        <v>#REF!</v>
      </c>
      <c r="H33" s="39" t="str">
        <f>DATA!H33</f>
        <v>he worked hard, he didn't pass the exam.</v>
      </c>
      <c r="I33" s="9" t="e">
        <f>IF(ISBLANK(answersw),"",IF(ISBLANK(DATA!#REF!),"",VLOOKUP(#REF!,list,6)))</f>
        <v>#REF!</v>
      </c>
      <c r="J33" s="182">
        <f>IF(ISBLANK(F33),"",IF(OR(EXACT(F33,DATA!E33),EXACT(F33,DATA!F33)),"YES","NO"))</f>
      </c>
      <c r="L33" s="52"/>
      <c r="M33" s="208">
        <f>IF(OR(J33="YES",L33="x"),DATA!E33,"")</f>
      </c>
      <c r="N33" s="211">
        <f>IF(OR(J33="YES",L33="x"),DATA!F33,"")</f>
      </c>
      <c r="O33" s="187">
        <f>IF(OR(J33="YES",L33="x"),DATA!G33,"")</f>
      </c>
      <c r="AB33" s="70" t="s">
        <v>347</v>
      </c>
    </row>
    <row r="34" spans="2:28" ht="30" customHeight="1">
      <c r="B34" s="60">
        <v>26</v>
      </c>
      <c r="C34" s="60">
        <f t="shared" si="0"/>
        <v>0</v>
      </c>
      <c r="D34" s="216">
        <f>IF(ISBLANK(DATA!C34),"",VLOOKUP(B34,list,3))</f>
      </c>
      <c r="E34" s="48" t="str">
        <f>IF(ISBLANK(DATA!D34),"",DATA!D34)</f>
        <v>He works hard, but</v>
      </c>
      <c r="F34" s="194"/>
      <c r="G34" s="195" t="e">
        <f>IF(F34=DATA!#REF!,DATA!#REF!,"-")</f>
        <v>#REF!</v>
      </c>
      <c r="H34" s="196" t="str">
        <f>DATA!H34</f>
        <v>, he won't pass the exam.</v>
      </c>
      <c r="I34" s="9" t="e">
        <f>IF(ISBLANK(answersw),"",IF(ISBLANK(DATA!#REF!),"",VLOOKUP(#REF!,list,6)))</f>
        <v>#REF!</v>
      </c>
      <c r="J34" s="182">
        <f>IF(ISBLANK(F34),"",IF(OR(EXACT(F34,DATA!E34),EXACT(F34,DATA!F34)),"YES","NO"))</f>
      </c>
      <c r="L34" s="52"/>
      <c r="M34" s="208">
        <f>IF(OR(J34="YES",L34="x"),DATA!E34,"")</f>
      </c>
      <c r="N34" s="211">
        <f>IF(OR(J34="YES",L34="x"),DATA!F34,"")</f>
      </c>
      <c r="O34" s="187">
        <f>IF(OR(J34="YES",L34="x"),DATA!G34,"")</f>
      </c>
      <c r="AB34" s="153" t="s">
        <v>377</v>
      </c>
    </row>
    <row r="35" spans="2:28" ht="30" customHeight="1">
      <c r="B35" s="60">
        <v>27</v>
      </c>
      <c r="C35" s="60">
        <f t="shared" si="0"/>
        <v>0</v>
      </c>
      <c r="D35" s="216">
        <f>IF(ISBLANK(DATA!C35),"",VLOOKUP(B35,list,3))</f>
      </c>
      <c r="E35" s="48" t="str">
        <f>IF(ISBLANK(DATA!D35),"",DATA!D35)</f>
        <v>He won't pass the exam, no</v>
      </c>
      <c r="F35" s="193"/>
      <c r="G35" s="50" t="e">
        <f>IF(F35=DATA!#REF!,DATA!#REF!,"-")</f>
        <v>#REF!</v>
      </c>
      <c r="H35" s="51" t="str">
        <f>DATA!H35</f>
        <v>how hard he works.</v>
      </c>
      <c r="I35" s="9" t="e">
        <f>IF(ISBLANK(answersw),"",IF(ISBLANK(DATA!#REF!),"",VLOOKUP(#REF!,list,6)))</f>
        <v>#REF!</v>
      </c>
      <c r="J35" s="182">
        <f>IF(ISBLANK(F35),"",IF(OR(EXACT(F35,DATA!E35),EXACT(F35,DATA!F35)),"YES","NO"))</f>
      </c>
      <c r="L35" s="52"/>
      <c r="M35" s="208">
        <f>IF(OR(J35="YES",L35="x"),DATA!E35,"")</f>
      </c>
      <c r="N35" s="211">
        <f>IF(OR(J35="YES",L35="x"),DATA!F35,"")</f>
      </c>
      <c r="O35" s="187">
        <f>IF(OR(J35="YES",L35="x"),DATA!G35,"")</f>
      </c>
      <c r="AB35" s="153" t="s">
        <v>380</v>
      </c>
    </row>
    <row r="36" spans="2:28" ht="30" customHeight="1">
      <c r="B36" s="60">
        <v>28</v>
      </c>
      <c r="C36" s="60">
        <f t="shared" si="0"/>
        <v>0</v>
      </c>
      <c r="D36" s="216">
        <f>IF(ISBLANK(DATA!C36),"",VLOOKUP(B36,list,3))</f>
      </c>
      <c r="E36" s="48" t="str">
        <f>IF(ISBLANK(DATA!D36),"",DATA!D36)</f>
        <v>You can borrow my Ferrari but only on</v>
      </c>
      <c r="F36" s="194"/>
      <c r="G36" s="195" t="e">
        <f>IF(F36=DATA!#REF!,DATA!#REF!,"-")</f>
        <v>#REF!</v>
      </c>
      <c r="H36" s="196" t="str">
        <f>DATA!H36</f>
        <v>you make sure you are insured.</v>
      </c>
      <c r="I36" s="9" t="e">
        <f>IF(ISBLANK(answersw),"",IF(ISBLANK(DATA!#REF!),"",VLOOKUP(#REF!,list,6)))</f>
        <v>#REF!</v>
      </c>
      <c r="J36" s="182">
        <f>IF(ISBLANK(F36),"",IF(OR(EXACT(F36,DATA!E36),EXACT(F36,DATA!F36)),"YES","NO"))</f>
      </c>
      <c r="L36" s="52"/>
      <c r="M36" s="208">
        <f>IF(OR(J36="YES",L36="x"),DATA!E36,"")</f>
      </c>
      <c r="N36" s="211">
        <f>IF(OR(J36="YES",L36="x"),DATA!F36,"")</f>
      </c>
      <c r="O36" s="187">
        <f>IF(OR(J36="YES",L36="x"),DATA!G36,"")</f>
      </c>
      <c r="AB36" s="72" t="s">
        <v>212</v>
      </c>
    </row>
    <row r="37" spans="2:28" ht="30" customHeight="1">
      <c r="B37" s="60">
        <v>29</v>
      </c>
      <c r="C37" s="60">
        <f t="shared" si="0"/>
        <v>0</v>
      </c>
      <c r="D37" s="216">
        <f>IF(ISBLANK(DATA!C37),"",VLOOKUP(B37,list,3))</f>
      </c>
      <c r="E37" s="48" t="str">
        <f>IF(ISBLANK(DATA!D37),"",DATA!D37)</f>
        <v>You can borrow my helicopter as</v>
      </c>
      <c r="F37" s="193"/>
      <c r="G37" s="50" t="e">
        <f>IF(F37=DATA!#REF!,DATA!#REF!,"-")</f>
        <v>#REF!</v>
      </c>
      <c r="H37" s="51" t="str">
        <f>DATA!H37</f>
        <v>you get a qualified pilot to fly it.</v>
      </c>
      <c r="I37" s="9" t="e">
        <f>IF(ISBLANK(answersw),"",IF(ISBLANK(DATA!#REF!),"",VLOOKUP(#REF!,list,6)))</f>
        <v>#REF!</v>
      </c>
      <c r="J37" s="182">
        <f>IF(ISBLANK(F37),"",IF(OR(EXACT(F37,DATA!E37),EXACT(F37,DATA!F37)),"YES","NO"))</f>
      </c>
      <c r="L37" s="52"/>
      <c r="M37" s="208">
        <f>IF(OR(J37="YES",L37="x"),DATA!E37,"")</f>
      </c>
      <c r="N37" s="211">
        <f>IF(OR(J37="YES",L37="x"),DATA!F37,"")</f>
      </c>
      <c r="O37" s="187">
        <f>IF(OR(J37="YES",L37="x"),DATA!G37,"")</f>
      </c>
      <c r="AB37" s="70" t="s">
        <v>216</v>
      </c>
    </row>
    <row r="38" spans="2:28" ht="30" customHeight="1">
      <c r="B38" s="60">
        <v>30</v>
      </c>
      <c r="C38" s="60">
        <f t="shared" si="0"/>
        <v>0</v>
      </c>
      <c r="D38" s="216">
        <f>IF(ISBLANK(DATA!C38),"",VLOOKUP(B38,list,3))</f>
      </c>
      <c r="E38" s="48" t="str">
        <f>IF(ISBLANK(DATA!D38),"",DATA!D38)</f>
        <v>I will lend you 1,000,000€</v>
      </c>
      <c r="F38" s="192"/>
      <c r="G38" s="44" t="e">
        <f>IF(F38=DATA!#REF!,DATA!#REF!,"-")</f>
        <v>#REF!</v>
      </c>
      <c r="H38" s="39" t="str">
        <f>DATA!H38</f>
        <v>that you pay me 900% interest.</v>
      </c>
      <c r="I38" s="9" t="e">
        <f>IF(ISBLANK(answersw),"",IF(ISBLANK(DATA!#REF!),"",VLOOKUP(#REF!,list,6)))</f>
        <v>#REF!</v>
      </c>
      <c r="J38" s="182">
        <f>IF(ISBLANK(F38),"",IF(OR(EXACT(F38,DATA!E38),EXACT(F38,DATA!F38)),"YES","NO"))</f>
      </c>
      <c r="L38" s="52"/>
      <c r="M38" s="208">
        <f>IF(OR(J38="YES",L38="x"),DATA!E38,"")</f>
      </c>
      <c r="N38" s="211">
        <f>IF(OR(J38="YES",L38="x"),DATA!F38,"")</f>
      </c>
      <c r="O38" s="187">
        <f>IF(OR(J38="YES",L38="x"),DATA!G38,"")</f>
      </c>
      <c r="AB38" s="153" t="s">
        <v>219</v>
      </c>
    </row>
    <row r="39" spans="2:28" ht="30" customHeight="1">
      <c r="B39" s="60">
        <v>31</v>
      </c>
      <c r="C39" s="60">
        <f t="shared" si="0"/>
        <v>0</v>
      </c>
      <c r="D39" s="216">
        <f>IF(ISBLANK(DATA!C39),"",VLOOKUP(B39,list,3))</f>
      </c>
      <c r="E39" s="48" t="str">
        <f>IF(ISBLANK(DATA!D39),"",DATA!D39)</f>
        <v>Leichtenstein is a small country. In</v>
      </c>
      <c r="F39" s="192"/>
      <c r="G39" s="44" t="e">
        <f>IF(F39=DATA!#REF!,DATA!#REF!,"-")</f>
        <v>#REF!</v>
      </c>
      <c r="H39" s="39" t="str">
        <f>DATA!H39</f>
        <v>, it is the smallest country in Europe ……..</v>
      </c>
      <c r="I39" s="9" t="e">
        <f>IF(ISBLANK(answersw),"",IF(ISBLANK(DATA!#REF!),"",VLOOKUP(#REF!,list,6)))</f>
        <v>#REF!</v>
      </c>
      <c r="J39" s="182">
        <f>IF(ISBLANK(F39),"",IF(OR(EXACT(F39,DATA!E39),EXACT(F39,DATA!F39)),"YES","NO"))</f>
      </c>
      <c r="L39" s="52"/>
      <c r="M39" s="208">
        <f>IF(OR(J39="YES",L39="x"),DATA!E39,"")</f>
      </c>
      <c r="N39" s="211">
        <f>IF(OR(J39="YES",L39="x"),DATA!F39,"")</f>
      </c>
      <c r="O39" s="187">
        <f>IF(OR(J39="YES",L39="x"),DATA!G39,"")</f>
      </c>
      <c r="AB39" s="153" t="s">
        <v>221</v>
      </c>
    </row>
    <row r="40" spans="2:28" ht="30" customHeight="1">
      <c r="B40" s="60">
        <v>32</v>
      </c>
      <c r="C40" s="60">
        <f t="shared" si="0"/>
        <v>0</v>
      </c>
      <c r="D40" s="216">
        <f>IF(ISBLANK(DATA!C40),"",VLOOKUP(B40,list,3))</f>
      </c>
      <c r="E40" s="48" t="str">
        <f>IF(ISBLANK(DATA!D40),"",DATA!D40)</f>
        <v>……. but only if you</v>
      </c>
      <c r="F40" s="192"/>
      <c r="G40" s="44" t="e">
        <f>IF(F40=DATA!#REF!,DATA!#REF!,"-")</f>
        <v>#REF!</v>
      </c>
      <c r="H40" s="39" t="str">
        <f>DATA!H40</f>
        <v>the Vatican as a "country".</v>
      </c>
      <c r="I40" s="9" t="e">
        <f>IF(ISBLANK(answersw),"",IF(ISBLANK(DATA!#REF!),"",VLOOKUP(#REF!,list,6)))</f>
        <v>#REF!</v>
      </c>
      <c r="J40" s="182">
        <f>IF(ISBLANK(F40),"",IF(OR(EXACT(F40,DATA!E40),EXACT(F40,DATA!F40)),"YES","NO"))</f>
      </c>
      <c r="L40" s="52"/>
      <c r="M40" s="208">
        <f>IF(OR(J40="YES",L40="x"),DATA!E40,"")</f>
      </c>
      <c r="N40" s="211">
        <f>IF(OR(J40="YES",L40="x"),DATA!F40,"")</f>
      </c>
      <c r="O40" s="187">
        <f>IF(OR(J40="YES",L40="x"),DATA!G40,"")</f>
      </c>
      <c r="AB40" s="72" t="s">
        <v>223</v>
      </c>
    </row>
    <row r="41" spans="2:28" ht="30" customHeight="1">
      <c r="B41" s="60">
        <v>33</v>
      </c>
      <c r="C41" s="60">
        <f aca="true" t="shared" si="1" ref="C41:C48">VLOOKUP(B41,list,2)</f>
        <v>0</v>
      </c>
      <c r="D41" s="216">
        <f>IF(ISBLANK(DATA!C41),"",VLOOKUP(B41,list,3))</f>
      </c>
      <c r="E41" s="48" t="str">
        <f>IF(ISBLANK(DATA!D41),"",DATA!D41)</f>
        <v>Cheating is dishonest. </v>
      </c>
      <c r="F41" s="192"/>
      <c r="G41" s="44" t="e">
        <f>IF(F41=DATA!#REF!,DATA!#REF!,"-")</f>
        <v>#REF!</v>
      </c>
      <c r="H41" s="39" t="str">
        <f>DATA!H41</f>
        <v>, it hinders students from learning.</v>
      </c>
      <c r="I41" s="9" t="e">
        <f>IF(ISBLANK(answersw),"",IF(ISBLANK(DATA!#REF!),"",VLOOKUP(#REF!,list,6)))</f>
        <v>#REF!</v>
      </c>
      <c r="J41" s="182">
        <f>IF(ISBLANK(F41),"",IF(OR(EXACT(F41,DATA!E41),EXACT(F41,DATA!F41)),"YES","NO"))</f>
      </c>
      <c r="L41" s="52"/>
      <c r="M41" s="208">
        <f>IF(OR(J41="YES",L41="x"),DATA!E41,"")</f>
      </c>
      <c r="N41" s="211">
        <f>IF(OR(J41="YES",L41="x"),DATA!F41,"")</f>
      </c>
      <c r="O41" s="187">
        <f>IF(OR(J41="YES",L41="x"),DATA!G41,"")</f>
      </c>
      <c r="AB41" s="72" t="s">
        <v>244</v>
      </c>
    </row>
    <row r="42" spans="2:28" ht="30" customHeight="1">
      <c r="B42" s="60">
        <v>34</v>
      </c>
      <c r="C42" s="65">
        <f t="shared" si="1"/>
        <v>0</v>
      </c>
      <c r="D42" s="216">
        <f>IF(ISBLANK(DATA!C42),"",VLOOKUP(B42,list,3))</f>
      </c>
      <c r="E42" s="48" t="str">
        <f>IF(ISBLANK(DATA!D42),"",DATA!D42)</f>
        <v>Cheating is dishonest,</v>
      </c>
      <c r="F42" s="192"/>
      <c r="G42" s="44" t="e">
        <f>IF(F42=DATA!#REF!,DATA!#REF!,"-")</f>
        <v>#REF!</v>
      </c>
      <c r="H42" s="39" t="str">
        <f>DATA!H42</f>
        <v>way you look at it.</v>
      </c>
      <c r="I42" s="9" t="e">
        <f>IF(ISBLANK(answersw),"",IF(ISBLANK(DATA!#REF!),"",VLOOKUP(#REF!,list,6)))</f>
        <v>#REF!</v>
      </c>
      <c r="J42" s="182">
        <f>IF(ISBLANK(F42),"",IF(OR(EXACT(F42,DATA!E42),EXACT(F42,DATA!F42)),"YES","NO"))</f>
      </c>
      <c r="L42" s="52"/>
      <c r="M42" s="208">
        <f>IF(OR(J42="YES",L42="x"),DATA!E42,"")</f>
      </c>
      <c r="N42" s="211">
        <f>IF(OR(J42="YES",L42="x"),DATA!F42,"")</f>
      </c>
      <c r="O42" s="187">
        <f>IF(OR(J42="YES",L42="x"),DATA!G42,"")</f>
      </c>
      <c r="AB42" s="70" t="s">
        <v>248</v>
      </c>
    </row>
    <row r="43" spans="2:28" ht="30" customHeight="1">
      <c r="B43" s="60">
        <v>35</v>
      </c>
      <c r="C43" s="60">
        <f t="shared" si="1"/>
        <v>0</v>
      </c>
      <c r="D43" s="216">
        <f>IF(ISBLANK(DATA!C43),"",VLOOKUP(B43,list,3))</f>
      </c>
      <c r="E43" s="48" t="str">
        <f>IF(ISBLANK(DATA!D43),"",DATA!D43)</f>
        <v>Cheating is dishonest,</v>
      </c>
      <c r="F43" s="192"/>
      <c r="G43" s="44" t="e">
        <f>IF(F43=DATA!#REF!,DATA!#REF!,"-")</f>
        <v>#REF!</v>
      </c>
      <c r="H43" s="39" t="str">
        <f>DATA!H43</f>
        <v>you look at it.</v>
      </c>
      <c r="I43" s="190" t="e">
        <f>IF(ISBLANK(answersw),"",IF(ISBLANK(DATA!#REF!),"",VLOOKUP(#REF!,list,6)))</f>
        <v>#REF!</v>
      </c>
      <c r="J43" s="182">
        <f>IF(ISBLANK(F43),"",IF(OR(EXACT(F43,DATA!E43),EXACT(F43,DATA!F43)),"YES","NO"))</f>
      </c>
      <c r="K43" s="68"/>
      <c r="L43" s="52"/>
      <c r="M43" s="208">
        <f>IF(OR(J43="YES",L43="x"),DATA!E43,"")</f>
      </c>
      <c r="N43" s="211">
        <f>IF(OR(J43="YES",L43="x"),DATA!F43,"")</f>
      </c>
      <c r="O43" s="187">
        <f>IF(OR(J43="YES",L43="x"),DATA!G43,"")</f>
      </c>
      <c r="AB43" s="70" t="s">
        <v>249</v>
      </c>
    </row>
    <row r="44" spans="2:28" ht="30" customHeight="1">
      <c r="B44" s="60">
        <v>36</v>
      </c>
      <c r="C44" s="66">
        <f t="shared" si="1"/>
        <v>0</v>
      </c>
      <c r="D44" s="216">
        <f>IF(ISBLANK(DATA!C44),"",VLOOKUP(B44,list,3))</f>
      </c>
      <c r="E44" s="48" t="str">
        <f>IF(ISBLANK(DATA!D44),"",DATA!D44)</f>
        <v>Cheating is dishonest,</v>
      </c>
      <c r="F44" s="192"/>
      <c r="G44" s="44" t="e">
        <f>IF(F44=DATA!#REF!,DATA!#REF!,"-")</f>
        <v>#REF!</v>
      </c>
      <c r="H44" s="39" t="str">
        <f>DATA!H44</f>
        <v>the severe punishments for those caught.</v>
      </c>
      <c r="I44" s="190" t="e">
        <f>IF(ISBLANK(answersw),"",IF(ISBLANK(DATA!#REF!),"",VLOOKUP(#REF!,list,6)))</f>
        <v>#REF!</v>
      </c>
      <c r="J44" s="182">
        <f>IF(ISBLANK(F44),"",IF(OR(EXACT(F44,DATA!E44),EXACT(F44,DATA!F44)),"YES","NO"))</f>
      </c>
      <c r="K44" s="68"/>
      <c r="L44" s="52"/>
      <c r="M44" s="208">
        <f>IF(OR(J44="YES",L44="x"),DATA!E44,"")</f>
      </c>
      <c r="N44" s="211">
        <f>IF(OR(J44="YES",L44="x"),DATA!F44,"")</f>
      </c>
      <c r="O44" s="187">
        <f>IF(OR(J44="YES",L44="x"),DATA!G44,"")</f>
      </c>
      <c r="AB44" s="70" t="s">
        <v>418</v>
      </c>
    </row>
    <row r="45" spans="2:28" ht="30" customHeight="1">
      <c r="B45" s="60">
        <v>37</v>
      </c>
      <c r="C45" s="60">
        <f t="shared" si="1"/>
        <v>0</v>
      </c>
      <c r="D45" s="216">
        <f>IF(ISBLANK(DATA!C45),"",VLOOKUP(B45,list,3))</f>
      </c>
      <c r="E45" s="48" t="str">
        <f>IF(ISBLANK(DATA!D45),"",DATA!D45)</f>
        <v>Cheating is dishonest;</v>
      </c>
      <c r="F45" s="192"/>
      <c r="G45" s="44" t="e">
        <f>IF(F45=DATA!#REF!,DATA!#REF!,"-")</f>
        <v>#REF!</v>
      </c>
      <c r="H45" s="39" t="str">
        <f>DATA!H45</f>
        <v>.</v>
      </c>
      <c r="I45" s="46" t="e">
        <f>IF(ISBLANK(answersw),"",IF(ISBLANK(DATA!#REF!),"",VLOOKUP(#REF!,list,6)))</f>
        <v>#REF!</v>
      </c>
      <c r="J45" s="182">
        <f>IF(ISBLANK(F45),"",IF(OR(EXACT(F45,DATA!E45),EXACT(F45,DATA!F45)),"YES","NO"))</f>
      </c>
      <c r="K45" s="22"/>
      <c r="L45" s="52"/>
      <c r="M45" s="208">
        <f>IF(OR(J45="YES",L45="x"),DATA!E45,"")</f>
      </c>
      <c r="N45" s="211">
        <f>IF(OR(J45="YES",L45="x"),DATA!F45,"")</f>
      </c>
      <c r="O45" s="187">
        <f>IF(OR(J45="YES",L45="x"),DATA!G45,"")</f>
      </c>
      <c r="AB45" s="70" t="s">
        <v>253</v>
      </c>
    </row>
    <row r="46" spans="2:28" ht="30" customHeight="1">
      <c r="B46" s="60">
        <v>38</v>
      </c>
      <c r="C46" s="60">
        <f t="shared" si="1"/>
        <v>0</v>
      </c>
      <c r="D46" s="216" t="str">
        <f>IF(ISBLANK(DATA!C46),"",VLOOKUP(B46,list,3))</f>
        <v>in this way</v>
      </c>
      <c r="E46" s="48" t="str">
        <f>IF(ISBLANK(DATA!D46),"",DATA!D46)</f>
        <v>Improvements in environmental impact are achieved by utilizing nanostructure particulates in coatings, </v>
      </c>
      <c r="F46" s="192"/>
      <c r="G46" s="44" t="e">
        <f>IF(F46=DATA!#REF!,DATA!#REF!,"-")</f>
        <v>#REF!</v>
      </c>
      <c r="H46" s="39" t="str">
        <f>DATA!H46</f>
        <v>eliminating the requirement for toxic solvents.</v>
      </c>
      <c r="I46" s="46" t="e">
        <f>IF(ISBLANK(answersw),"",IF(ISBLANK(DATA!#REF!),"",VLOOKUP(#REF!,list,6)))</f>
        <v>#REF!</v>
      </c>
      <c r="J46" s="182">
        <f>IF(ISBLANK(F46),"",IF(OR(EXACT(F46,DATA!E46),EXACT(F46,DATA!F46)),"YES","NO"))</f>
      </c>
      <c r="K46" s="22"/>
      <c r="L46" s="52"/>
      <c r="M46" s="208">
        <f>IF(OR(J46="YES",L46="x"),DATA!E46,"")</f>
      </c>
      <c r="N46" s="211">
        <f>IF(OR(J46="YES",L46="x"),DATA!F46,"")</f>
      </c>
      <c r="O46" s="187">
        <f>IF(OR(J46="YES",L46="x"),DATA!G46,"")</f>
      </c>
      <c r="AB46" s="72" t="s">
        <v>229</v>
      </c>
    </row>
    <row r="47" spans="2:28" ht="30" customHeight="1">
      <c r="B47" s="60">
        <v>39</v>
      </c>
      <c r="C47" s="65">
        <f t="shared" si="1"/>
        <v>0</v>
      </c>
      <c r="D47" s="216">
        <f>IF(ISBLANK(DATA!C47),"",VLOOKUP(B47,list,3))</f>
      </c>
      <c r="E47" s="48" t="str">
        <f>IF(ISBLANK(DATA!D47),"",DATA!D47)</f>
        <v>The problem is that India has an airline is run by politicians and</v>
      </c>
      <c r="F47" s="192"/>
      <c r="G47" s="44" t="e">
        <f>IF(F47=DATA!#REF!,DATA!#REF!,"-")</f>
        <v>#REF!</v>
      </c>
      <c r="H47" s="39" t="str">
        <f>DATA!H47</f>
        <v>can be milked by various interest groups.</v>
      </c>
      <c r="I47" s="46" t="e">
        <f>IF(ISBLANK(answersw),"",IF(ISBLANK(DATA!#REF!),"",VLOOKUP(#REF!,list,6)))</f>
        <v>#REF!</v>
      </c>
      <c r="J47" s="182">
        <f>IF(ISBLANK(F47),"",IF(OR(EXACT(F47,DATA!E47),EXACT(F47,DATA!F47)),"YES","NO"))</f>
      </c>
      <c r="K47" s="22"/>
      <c r="L47" s="52"/>
      <c r="M47" s="208">
        <f>IF(OR(J47="YES",L47="x"),DATA!E47,"")</f>
      </c>
      <c r="N47" s="211">
        <f>IF(OR(J47="YES",L47="x"),DATA!F47,"")</f>
      </c>
      <c r="O47" s="187">
        <f>IF(OR(J47="YES",L47="x"),DATA!G47,"")</f>
      </c>
      <c r="AB47" s="72" t="s">
        <v>229</v>
      </c>
    </row>
    <row r="48" spans="2:28" ht="30" customHeight="1">
      <c r="B48" s="60">
        <v>40</v>
      </c>
      <c r="C48" s="168">
        <f t="shared" si="1"/>
        <v>0</v>
      </c>
      <c r="D48" s="216">
        <f>IF(ISBLANK(DATA!C48),"",VLOOKUP(B48,list,3))</f>
      </c>
      <c r="E48" s="48" t="str">
        <f>IF(ISBLANK(DATA!D48),"",DATA!D48)</f>
        <v>Jeff was working hard to clean the house.</v>
      </c>
      <c r="F48" s="192"/>
      <c r="G48" s="44" t="e">
        <f>IF(F48=DATA!#REF!,DATA!#REF!,"-")</f>
        <v>#REF!</v>
      </c>
      <c r="H48" s="39" t="str">
        <f>DATA!H48</f>
        <v>, his brother was watching television.</v>
      </c>
      <c r="I48" s="9" t="e">
        <f>IF(ISBLANK(answersw),"",IF(ISBLANK(DATA!#REF!),"",VLOOKUP(#REF!,list,6)))</f>
        <v>#REF!</v>
      </c>
      <c r="J48" s="182">
        <f>IF(ISBLANK(F48),"",IF(OR(EXACT(F48,DATA!E48),EXACT(F48,DATA!F48)),"YES","NO"))</f>
      </c>
      <c r="L48" s="52"/>
      <c r="M48" s="208">
        <f>IF(OR(J48="YES",L48="x"),DATA!E48,"")</f>
      </c>
      <c r="N48" s="211">
        <f>IF(OR(J48="YES",L48="x"),DATA!F48,"")</f>
      </c>
      <c r="O48" s="187">
        <f>IF(OR(J48="YES",L48="x"),DATA!G48,"")</f>
      </c>
      <c r="AB48" s="72" t="s">
        <v>268</v>
      </c>
    </row>
    <row r="49" spans="2:28" ht="30" customHeight="1">
      <c r="B49" s="60">
        <v>41</v>
      </c>
      <c r="C49" s="170"/>
      <c r="D49" s="216">
        <f>IF(ISBLANK(DATA!C49),"",VLOOKUP(B49,list,3))</f>
      </c>
      <c r="E49" s="48" t="str">
        <f>IF(ISBLANK(DATA!D49),"",DATA!D49)</f>
        <v>Neither of these policies are popular;</v>
      </c>
      <c r="F49" s="192"/>
      <c r="G49" s="44" t="e">
        <f>IF(F49=DATA!#REF!,DATA!#REF!,"-")</f>
        <v>#REF!</v>
      </c>
      <c r="H49" s="39" t="str">
        <f>DATA!H49</f>
        <v> the temptation to resort to printing money to pay its bills.</v>
      </c>
      <c r="J49" s="182">
        <f>IF(ISBLANK(F49),"",IF(OR(EXACT(F49,DATA!E49),EXACT(F49,DATA!F49)),"YES","NO"))</f>
      </c>
      <c r="L49" s="52"/>
      <c r="M49" s="208">
        <f>IF(OR(J49="YES",L49="x"),DATA!E49,"")</f>
      </c>
      <c r="N49" s="211">
        <f>IF(OR(J49="YES",L49="x"),DATA!F49,"")</f>
      </c>
      <c r="O49" s="187">
        <f>IF(OR(J49="YES",L49="x"),DATA!G49,"")</f>
      </c>
      <c r="AB49" s="72" t="s">
        <v>253</v>
      </c>
    </row>
    <row r="50" spans="2:28" ht="30" customHeight="1">
      <c r="B50" s="60">
        <v>42</v>
      </c>
      <c r="C50" s="167"/>
      <c r="D50" s="216">
        <f>IF(ISBLANK(DATA!C50),"",VLOOKUP(B50,list,3))</f>
      </c>
      <c r="E50" s="48" t="str">
        <f>IF(ISBLANK(DATA!D50),"",DATA!D50)</f>
        <v>I hate ironing. On</v>
      </c>
      <c r="F50" s="192"/>
      <c r="G50" s="169" t="e">
        <f>IF(F50=DATA!#REF!,DATA!#REF!,"-")</f>
        <v>#REF!</v>
      </c>
      <c r="H50" s="39" t="str">
        <f>DATA!H50</f>
        <v>, I don't mind doing the washing up.</v>
      </c>
      <c r="J50" s="182">
        <f>IF(ISBLANK(F50),"",IF(OR(EXACT(F50,DATA!E50),EXACT(F50,DATA!F50)),"YES","NO"))</f>
      </c>
      <c r="L50" s="52"/>
      <c r="M50" s="208">
        <f>IF(OR(J50="YES",L50="x"),DATA!E50,"")</f>
      </c>
      <c r="N50" s="211">
        <f>IF(OR(J50="YES",L50="x"),DATA!F50,"")</f>
      </c>
      <c r="O50" s="187">
        <f>IF(OR(J50="YES",L50="x"),DATA!G50,"")</f>
      </c>
      <c r="AB50" s="72" t="s">
        <v>273</v>
      </c>
    </row>
    <row r="51" spans="2:28" ht="30" customHeight="1">
      <c r="B51" s="60">
        <v>43</v>
      </c>
      <c r="C51" s="167"/>
      <c r="D51" s="216">
        <f>IF(ISBLANK(DATA!C51),"",VLOOKUP(B51,list,3))</f>
      </c>
      <c r="E51" s="48" t="str">
        <f>IF(ISBLANK(DATA!D51),"",DATA!D51)</f>
        <v>You thought I hated seafood? On</v>
      </c>
      <c r="F51" s="192"/>
      <c r="G51" s="169" t="e">
        <f>IF(F51=DATA!#REF!,DATA!#REF!,"-")</f>
        <v>#REF!</v>
      </c>
      <c r="H51" s="39" t="str">
        <f>DATA!H51</f>
        <v>, I love it.</v>
      </c>
      <c r="J51" s="182">
        <f>IF(ISBLANK(F51),"",IF(OR(EXACT(F51,DATA!E51),EXACT(F51,DATA!F51)),"YES","NO"))</f>
      </c>
      <c r="L51" s="52"/>
      <c r="M51" s="208">
        <f>IF(OR(J51="YES",L51="x"),DATA!E51,"")</f>
      </c>
      <c r="N51" s="211">
        <f>IF(OR(J51="YES",L51="x"),DATA!F51,"")</f>
      </c>
      <c r="O51" s="187">
        <f>IF(OR(J51="YES",L51="x"),DATA!G51,"")</f>
      </c>
      <c r="AB51" s="70" t="s">
        <v>276</v>
      </c>
    </row>
    <row r="52" spans="2:28" ht="30" customHeight="1">
      <c r="B52" s="60">
        <v>44</v>
      </c>
      <c r="C52" s="167"/>
      <c r="D52" s="216">
        <f>IF(ISBLANK(DATA!C52),"",VLOOKUP(B52,list,3))</f>
      </c>
      <c r="E52" s="48" t="str">
        <f>IF(ISBLANK(DATA!D52),"",DATA!D52)</f>
        <v>He exposed the fraudulent documents, and </v>
      </c>
      <c r="F52" s="192"/>
      <c r="G52" s="169" t="e">
        <f>IF(F52=DATA!#REF!,DATA!#REF!,"-")</f>
        <v>#REF!</v>
      </c>
      <c r="H52" s="39" t="str">
        <f>DATA!H52</f>
        <v>prevented the merger of the companies.</v>
      </c>
      <c r="J52" s="182">
        <f>IF(ISBLANK(F52),"",IF(OR(EXACT(F52,DATA!E52),EXACT(F52,DATA!F52)),"YES","NO"))</f>
      </c>
      <c r="L52" s="52"/>
      <c r="M52" s="208">
        <f>IF(OR(J52="YES",L52="x"),DATA!E52,"")</f>
      </c>
      <c r="N52" s="211">
        <f>IF(OR(J52="YES",L52="x"),DATA!F52,"")</f>
      </c>
      <c r="O52" s="187">
        <f>IF(OR(J52="YES",L52="x"),DATA!G52,"")</f>
      </c>
      <c r="AB52" s="72" t="s">
        <v>229</v>
      </c>
    </row>
    <row r="53" spans="2:28" ht="30" customHeight="1">
      <c r="B53" s="60">
        <v>45</v>
      </c>
      <c r="C53" s="167"/>
      <c r="D53" s="216">
        <f>IF(ISBLANK(DATA!C53),"",VLOOKUP(B53,list,3))</f>
      </c>
      <c r="E53" s="48" t="str">
        <f>IF(ISBLANK(DATA!D53),"",DATA!D53)</f>
        <v>Bill earned an A on his essay,</v>
      </c>
      <c r="F53" s="192"/>
      <c r="G53" s="169" t="e">
        <f>IF(F53=DATA!#REF!,DATA!#REF!,"-")</f>
        <v>#REF!</v>
      </c>
      <c r="H53" s="39" t="str">
        <f>DATA!H53</f>
        <v>Susan got a B.</v>
      </c>
      <c r="J53" s="182">
        <f>IF(ISBLANK(F53),"",IF(OR(EXACT(F53,DATA!E53),EXACT(F53,DATA!F53)),"YES","NO"))</f>
      </c>
      <c r="L53" s="52"/>
      <c r="M53" s="208">
        <f>IF(OR(J53="YES",L53="x"),DATA!E53,"")</f>
      </c>
      <c r="N53" s="211">
        <f>IF(OR(J53="YES",L53="x"),DATA!F53,"")</f>
      </c>
      <c r="O53" s="187">
        <f>IF(OR(J53="YES",L53="x"),DATA!G53,"")</f>
      </c>
      <c r="AB53" s="70" t="s">
        <v>232</v>
      </c>
    </row>
    <row r="54" spans="2:28" ht="30" customHeight="1">
      <c r="B54" s="60">
        <v>46</v>
      </c>
      <c r="C54" s="167"/>
      <c r="D54" s="216">
        <f>IF(ISBLANK(DATA!C54),"",VLOOKUP(B54,list,3))</f>
      </c>
      <c r="E54" s="48" t="str">
        <f>IF(ISBLANK(DATA!D54),"",DATA!D54)</f>
        <v>Bill did almost no work,</v>
      </c>
      <c r="F54" s="192"/>
      <c r="G54" s="169" t="e">
        <f>IF(F54=DATA!#REF!,DATA!#REF!,"-")</f>
        <v>#REF!</v>
      </c>
      <c r="H54" s="39" t="str">
        <f>DATA!H54</f>
        <v>got top marks in the exam.</v>
      </c>
      <c r="J54" s="182">
        <f>IF(ISBLANK(F54),"",IF(OR(EXACT(F54,DATA!E54),EXACT(F54,DATA!F54)),"YES","NO"))</f>
      </c>
      <c r="L54" s="52"/>
      <c r="M54" s="208">
        <f>IF(OR(J54="YES",L54="x"),DATA!E54,"")</f>
      </c>
      <c r="N54" s="211">
        <f>IF(OR(J54="YES",L54="x"),DATA!F54,"")</f>
      </c>
      <c r="O54" s="187">
        <f>IF(OR(J54="YES",L54="x"),DATA!G54,"")</f>
      </c>
      <c r="AB54" s="70" t="s">
        <v>236</v>
      </c>
    </row>
    <row r="55" spans="2:28" ht="30" customHeight="1">
      <c r="B55" s="60">
        <v>47</v>
      </c>
      <c r="C55" s="167"/>
      <c r="D55" s="216">
        <f>IF(ISBLANK(DATA!C55),"",VLOOKUP(B55,list,3))</f>
      </c>
      <c r="E55" s="48" t="str">
        <f>IF(ISBLANK(DATA!D55),"",DATA!D55)</f>
        <v>I love fruit. I like bananas, pineapple, and berries in</v>
      </c>
      <c r="F55" s="192"/>
      <c r="G55" s="169" t="e">
        <f>IF(F55=DATA!#REF!,DATA!#REF!,"-")</f>
        <v>#REF!</v>
      </c>
      <c r="H55" s="39" t="str">
        <f>DATA!H55</f>
        <v>.</v>
      </c>
      <c r="J55" s="182">
        <f>IF(ISBLANK(F55),"",IF(OR(EXACT(F55,DATA!E55),EXACT(F55,DATA!F55)),"YES","NO"))</f>
      </c>
      <c r="L55" s="52"/>
      <c r="M55" s="208">
        <f>IF(OR(J55="YES",L55="x"),DATA!E55,"")</f>
      </c>
      <c r="N55" s="211">
        <f>IF(OR(J55="YES",L55="x"),DATA!F55,"")</f>
      </c>
      <c r="O55" s="187">
        <f>IF(OR(J55="YES",L55="x"),DATA!G55,"")</f>
      </c>
      <c r="AB55" s="70" t="s">
        <v>412</v>
      </c>
    </row>
    <row r="56" spans="2:28" ht="30" customHeight="1">
      <c r="B56" s="60">
        <v>48</v>
      </c>
      <c r="C56" s="167"/>
      <c r="D56" s="216">
        <f>IF(ISBLANK(DATA!C56),"",VLOOKUP(B56,list,3))</f>
      </c>
      <c r="E56" s="48" t="str">
        <f>IF(ISBLANK(DATA!D56),"",DATA!D56)</f>
        <v>I love fruit. I </v>
      </c>
      <c r="F56" s="192"/>
      <c r="G56" s="169" t="e">
        <f>IF(F56=DATA!#REF!,DATA!#REF!,"-")</f>
        <v>#REF!</v>
      </c>
      <c r="H56" s="39" t="str">
        <f>DATA!H56</f>
        <v>like bananas, pineapple, and berries.</v>
      </c>
      <c r="J56" s="182">
        <f>IF(ISBLANK(F56),"",IF(OR(EXACT(F56,DATA!E56),EXACT(F56,DATA!F56)),"YES","NO"))</f>
      </c>
      <c r="L56" s="52"/>
      <c r="M56" s="208">
        <f>IF(OR(J56="YES",L56="x"),DATA!E56,"")</f>
      </c>
      <c r="N56" s="211">
        <f>IF(OR(J56="YES",L56="x"),DATA!F56,"")</f>
      </c>
      <c r="O56" s="187">
        <f>IF(OR(J56="YES",L56="x"),DATA!G56,"")</f>
      </c>
      <c r="AB56" s="70" t="s">
        <v>239</v>
      </c>
    </row>
    <row r="57" spans="2:28" ht="30" customHeight="1">
      <c r="B57" s="60">
        <v>49</v>
      </c>
      <c r="C57" s="167"/>
      <c r="D57" s="216">
        <f>IF(ISBLANK(DATA!C57),"",VLOOKUP(B57,list,3))</f>
      </c>
      <c r="E57" s="48" t="str">
        <f>IF(ISBLANK(DATA!D57),"",DATA!D57)</f>
        <v>He knew he could not win the election;</v>
      </c>
      <c r="F57" s="192"/>
      <c r="G57" s="169" t="e">
        <f>IF(F57=DATA!#REF!,DATA!#REF!,"-")</f>
        <v>#REF!</v>
      </c>
      <c r="H57" s="39" t="str">
        <f>DATA!H57</f>
        <v>his decision to withdraw.</v>
      </c>
      <c r="J57" s="182">
        <f>IF(ISBLANK(F57),"",IF(OR(EXACT(F57,DATA!E57),EXACT(F57,DATA!F57)),"YES","NO"))</f>
      </c>
      <c r="L57" s="52"/>
      <c r="M57" s="208">
        <f>IF(OR(J57="YES",L57="x"),DATA!E57,"")</f>
      </c>
      <c r="N57" s="211">
        <f>IF(OR(J57="YES",L57="x"),DATA!F57,"")</f>
      </c>
      <c r="O57" s="187">
        <f>IF(OR(J57="YES",L57="x"),DATA!G57,"")</f>
      </c>
      <c r="AB57" s="153" t="s">
        <v>253</v>
      </c>
    </row>
    <row r="58" spans="2:28" ht="30" customHeight="1" thickBot="1">
      <c r="B58" s="60">
        <v>50</v>
      </c>
      <c r="C58" s="177"/>
      <c r="D58" s="216">
        <f>IF(ISBLANK(DATA!C58),"",VLOOKUP(B58,list,3))</f>
      </c>
      <c r="E58" s="48" t="str">
        <f>IF(ISBLANK(DATA!D58),"",DATA!D58)</f>
        <v>Houseplants require much care and attention. </v>
      </c>
      <c r="F58" s="192"/>
      <c r="G58" s="169" t="e">
        <f>IF(F58=DATA!#REF!,DATA!#REF!,"-")</f>
        <v>#REF!</v>
      </c>
      <c r="H58" s="39" t="str">
        <f>DATA!H58</f>
        <v>, outdoor plants must be cared for properly.</v>
      </c>
      <c r="J58" s="182">
        <f>IF(ISBLANK(F58),"",IF(OR(EXACT(F58,DATA!E58),EXACT(F58,DATA!F58)),"YES","NO"))</f>
      </c>
      <c r="L58" s="202"/>
      <c r="M58" s="208">
        <f>IF(OR(J58="YES",L58="x"),DATA!E58,"")</f>
      </c>
      <c r="N58" s="211">
        <f>IF(OR(J58="YES",L58="x"),DATA!F58,"")</f>
      </c>
      <c r="O58" s="187">
        <f>IF(OR(J58="YES",L58="x"),DATA!G58,"")</f>
      </c>
      <c r="AB58" s="70" t="s">
        <v>256</v>
      </c>
    </row>
    <row r="59" spans="2:29" ht="30" customHeight="1" thickTop="1">
      <c r="B59" s="60">
        <v>51</v>
      </c>
      <c r="D59" s="216">
        <f>IF(ISBLANK(DATA!C59),"",VLOOKUP(B59,list,3))</f>
      </c>
      <c r="E59" s="48" t="str">
        <f>IF(ISBLANK(DATA!D59),"",DATA!D59)</f>
        <v>Cars cause a lot of pollution, </v>
      </c>
      <c r="F59" s="192"/>
      <c r="G59" s="169" t="e">
        <f>IF(F59=DATA!#REF!,DATA!#REF!,"-")</f>
        <v>#REF!</v>
      </c>
      <c r="H59" s="39" t="str">
        <f>DATA!H59</f>
        <v>bikes, which are pollution-free.</v>
      </c>
      <c r="J59" s="182">
        <f>IF(ISBLANK(F59),"",IF(OR(EXACT(F59,DATA!E59),EXACT(F59,DATA!F59)),"YES","NO"))</f>
      </c>
      <c r="L59" s="202"/>
      <c r="M59" s="208">
        <f>IF(OR(J59="YES",L59="x"),DATA!E59,"")</f>
      </c>
      <c r="N59" s="211">
        <f>IF(OR(J59="YES",L59="x"),DATA!F59,"")</f>
      </c>
      <c r="O59" s="187">
        <f>IF(OR(J59="YES",L59="x"),DATA!G59,"")</f>
      </c>
      <c r="AB59" s="72" t="s">
        <v>259</v>
      </c>
      <c r="AC59" s="3"/>
    </row>
    <row r="60" spans="2:29" ht="30" customHeight="1">
      <c r="B60" s="60">
        <v>52</v>
      </c>
      <c r="D60" s="216">
        <f>IF(ISBLANK(DATA!C60),"",VLOOKUP(B60,list,3))</f>
      </c>
      <c r="E60" s="48" t="str">
        <f>IF(ISBLANK(DATA!D60),"",DATA!D60)</f>
        <v>I am hard of hearing;</v>
      </c>
      <c r="F60" s="192"/>
      <c r="G60" s="169" t="e">
        <f>IF(F60=DATA!#REF!,DATA!#REF!,"-")</f>
        <v>#REF!</v>
      </c>
      <c r="H60" s="39" t="str">
        <f>DATA!H60</f>
        <v> the hearing aid.</v>
      </c>
      <c r="J60" s="182">
        <f>IF(ISBLANK(F60),"",IF(OR(EXACT(F60,DATA!E60),EXACT(F60,DATA!F60)),"YES","NO"))</f>
      </c>
      <c r="L60" s="202"/>
      <c r="M60" s="208">
        <f>IF(OR(J60="YES",L60="x"),DATA!E60,"")</f>
      </c>
      <c r="N60" s="211">
        <f>IF(OR(J60="YES",L60="x"),DATA!F60,"")</f>
      </c>
      <c r="O60" s="187">
        <f>IF(OR(J60="YES",L60="x"),DATA!G60,"")</f>
      </c>
      <c r="AB60" s="153" t="s">
        <v>253</v>
      </c>
      <c r="AC60" s="3"/>
    </row>
    <row r="61" spans="2:29" ht="30" customHeight="1">
      <c r="B61" s="60">
        <v>53</v>
      </c>
      <c r="D61" s="216">
        <f>IF(ISBLANK(DATA!C61),"",VLOOKUP(B61,list,3))</f>
      </c>
      <c r="E61" s="48" t="str">
        <f>IF(ISBLANK(DATA!D61),"",DATA!D61)</f>
        <v>There are only two things needed for success,</v>
      </c>
      <c r="F61" s="192"/>
      <c r="G61" s="169" t="e">
        <f>IF(F61=DATA!#REF!,DATA!#REF!,"-")</f>
        <v>#REF!</v>
      </c>
      <c r="H61" s="39" t="str">
        <f>DATA!H61</f>
        <v>time and effort.</v>
      </c>
      <c r="J61" s="182">
        <f>IF(ISBLANK(F61),"",IF(OR(EXACT(F61,DATA!E61),EXACT(F61,DATA!F61)),"YES","NO"))</f>
      </c>
      <c r="L61" s="202"/>
      <c r="M61" s="208">
        <f>IF(OR(J61="YES",L61="x"),DATA!E61,"")</f>
      </c>
      <c r="N61" s="211">
        <f>IF(OR(J61="YES",L61="x"),DATA!F61,"")</f>
      </c>
      <c r="O61" s="187">
        <f>IF(OR(J61="YES",L61="x"),DATA!G61,"")</f>
      </c>
      <c r="AB61" s="72" t="s">
        <v>280</v>
      </c>
      <c r="AC61" s="3"/>
    </row>
    <row r="62" spans="2:29" ht="30" customHeight="1">
      <c r="B62" s="60">
        <v>54</v>
      </c>
      <c r="D62" s="216">
        <f>IF(ISBLANK(DATA!C62),"",VLOOKUP(B62,list,3))</f>
      </c>
      <c r="E62" s="48" t="str">
        <f>IF(ISBLANK(DATA!D62),"",DATA!D62)</f>
        <v>There are only two things needed for success:</v>
      </c>
      <c r="F62" s="192"/>
      <c r="G62" s="169" t="e">
        <f>IF(F62=DATA!#REF!,DATA!#REF!,"-")</f>
        <v>#REF!</v>
      </c>
      <c r="H62" s="39" t="str">
        <f>DATA!H62</f>
        <v>time and effort.</v>
      </c>
      <c r="J62" s="182">
        <f>IF(ISBLANK(F62),"",IF(OR(EXACT(F62,DATA!E62),EXACT(F62,DATA!F62)),"YES","NO"))</f>
      </c>
      <c r="L62" s="202"/>
      <c r="M62" s="208">
        <f>IF(OR(J62="YES",L62="x"),DATA!E62,"")</f>
      </c>
      <c r="N62" s="211">
        <f>IF(OR(J62="YES",L62="x"),DATA!F62,"")</f>
      </c>
      <c r="O62" s="187">
        <f>IF(OR(J62="YES",L62="x"),DATA!G62,"")</f>
      </c>
      <c r="AB62" s="153" t="s">
        <v>94</v>
      </c>
      <c r="AC62" s="3"/>
    </row>
    <row r="63" spans="2:29" ht="30" customHeight="1">
      <c r="B63" s="60">
        <v>55</v>
      </c>
      <c r="D63" s="216">
        <f>IF(ISBLANK(DATA!C63),"",VLOOKUP(B63,list,3))</f>
      </c>
      <c r="E63" s="48" t="str">
        <f>IF(ISBLANK(DATA!D63),"",DATA!D63)</f>
        <v>There are only two things needed for success: time and money, and I don't have</v>
      </c>
      <c r="F63" s="192"/>
      <c r="G63" s="169" t="e">
        <f>IF(F63=DATA!#REF!,DATA!#REF!,"-")</f>
        <v>#REF!</v>
      </c>
      <c r="H63" s="39" t="str">
        <f>DATA!H63</f>
        <v>.</v>
      </c>
      <c r="J63" s="182">
        <f>IF(ISBLANK(F63),"",IF(OR(EXACT(F63,DATA!E63),EXACT(F63,DATA!F63)),"YES","NO"))</f>
      </c>
      <c r="L63" s="202"/>
      <c r="M63" s="208">
        <f>IF(OR(J63="YES",L63="x"),DATA!E63,"")</f>
      </c>
      <c r="N63" s="211">
        <f>IF(OR(J63="YES",L63="x"),DATA!F63,"")</f>
      </c>
      <c r="O63" s="187">
        <f>IF(OR(J63="YES",L63="x"),DATA!G63,"")</f>
      </c>
      <c r="AB63" s="153" t="s">
        <v>387</v>
      </c>
      <c r="AC63" s="3"/>
    </row>
    <row r="64" spans="2:29" ht="30" customHeight="1">
      <c r="B64" s="60">
        <v>56</v>
      </c>
      <c r="D64" s="216">
        <f>IF(ISBLANK(DATA!C64),"",VLOOKUP(B64,list,3))</f>
      </c>
      <c r="E64" s="48" t="str">
        <f>IF(ISBLANK(DATA!D64),"",DATA!D64)</f>
        <v>I'm going to Asia in July: Japan to</v>
      </c>
      <c r="F64" s="192"/>
      <c r="G64" s="169" t="e">
        <f>IF(F64=DATA!#REF!,DATA!#REF!,"-")</f>
        <v>#REF!</v>
      </c>
      <c r="H64" s="39" t="str">
        <f>DATA!H64</f>
        <v>.</v>
      </c>
      <c r="J64" s="182">
        <f>IF(ISBLANK(F64),"",IF(OR(EXACT(F64,DATA!E64),EXACT(F64,DATA!F64)),"YES","NO"))</f>
      </c>
      <c r="L64" s="202"/>
      <c r="M64" s="208">
        <f>IF(OR(J64="YES",L64="x"),DATA!E64,"")</f>
      </c>
      <c r="N64" s="211">
        <f>IF(OR(J64="YES",L64="x"),DATA!F64,"")</f>
      </c>
      <c r="O64" s="187">
        <f>IF(OR(J64="YES",L64="x"),DATA!G64,"")</f>
      </c>
      <c r="AB64" s="72" t="s">
        <v>282</v>
      </c>
      <c r="AC64" s="3"/>
    </row>
    <row r="65" spans="2:29" ht="30" customHeight="1">
      <c r="B65" s="60">
        <v>57</v>
      </c>
      <c r="D65" s="216">
        <f>IF(ISBLANK(DATA!C65),"",VLOOKUP(B65,list,3))</f>
      </c>
      <c r="E65" s="48" t="str">
        <f>IF(ISBLANK(DATA!D65),"",DATA!D65)</f>
        <v>The term "polymer" is derived from the Greek "poly", meaning "many", and "mer", meaning "parts". In</v>
      </c>
      <c r="F65" s="192"/>
      <c r="G65" s="169" t="e">
        <f>IF(F65=DATA!#REF!,DATA!#REF!,"-")</f>
        <v>#REF!</v>
      </c>
      <c r="H65" s="39" t="str">
        <f>DATA!H65</f>
        <v>, polymers are substances made of "many parts". </v>
      </c>
      <c r="J65" s="182">
        <f>IF(ISBLANK(F65),"",IF(OR(EXACT(F65,DATA!E65),EXACT(F65,DATA!F65)),"YES","NO"))</f>
      </c>
      <c r="L65" s="202"/>
      <c r="M65" s="208">
        <f>IF(OR(J65="YES",L65="x"),DATA!E65,"")</f>
      </c>
      <c r="N65" s="211">
        <f>IF(OR(J65="YES",L65="x"),DATA!F65,"")</f>
      </c>
      <c r="O65" s="187">
        <f>IF(OR(J65="YES",L65="x"),DATA!G65,"")</f>
      </c>
      <c r="AB65" s="70" t="s">
        <v>294</v>
      </c>
      <c r="AC65" s="3"/>
    </row>
    <row r="66" spans="2:29" ht="30" customHeight="1">
      <c r="B66" s="60">
        <v>58</v>
      </c>
      <c r="D66" s="216">
        <f>IF(ISBLANK(DATA!C66),"",VLOOKUP(B66,list,3))</f>
      </c>
      <c r="E66" s="48" t="str">
        <f>IF(ISBLANK(DATA!D66),"",DATA!D66)</f>
        <v>I’ve seen that movie six times, but </v>
      </c>
      <c r="F66" s="192"/>
      <c r="G66" s="169" t="e">
        <f>IF(F66=DATA!#REF!,DATA!#REF!,"-")</f>
        <v>#REF!</v>
      </c>
      <c r="H66" s="39" t="str">
        <f>DATA!H66</f>
        <v>so I’d like to see it again.</v>
      </c>
      <c r="J66" s="182">
        <f>IF(ISBLANK(F66),"",IF(OR(EXACT(F66,DATA!E66),EXACT(F66,DATA!F66)),"YES","NO"))</f>
      </c>
      <c r="L66" s="202"/>
      <c r="M66" s="208">
        <f>IF(OR(J66="YES",L66="x"),DATA!E66,"")</f>
      </c>
      <c r="N66" s="211">
        <f>IF(OR(J66="YES",L66="x"),DATA!F66,"")</f>
      </c>
      <c r="O66" s="187">
        <f>IF(OR(J66="YES",L66="x"),DATA!G66,"")</f>
      </c>
      <c r="AB66" s="70" t="s">
        <v>360</v>
      </c>
      <c r="AC66" s="3"/>
    </row>
    <row r="67" spans="2:29" ht="30" customHeight="1">
      <c r="B67" s="60">
        <v>59</v>
      </c>
      <c r="D67" s="216">
        <f>IF(ISBLANK(DATA!C67),"",VLOOKUP(B67,list,3))</f>
      </c>
      <c r="E67" s="48" t="str">
        <f>IF(ISBLANK(DATA!D67),"",DATA!D67)</f>
        <v>I am speaking here today on</v>
      </c>
      <c r="F67" s="192"/>
      <c r="G67" s="169" t="e">
        <f>IF(F67=DATA!#REF!,DATA!#REF!,"-")</f>
        <v>#REF!</v>
      </c>
      <c r="H67" s="39" t="str">
        <f>DATA!H67</f>
        <v>my absent father.</v>
      </c>
      <c r="J67" s="182">
        <f>IF(ISBLANK(F67),"",IF(OR(EXACT(F67,DATA!E67),EXACT(F67,DATA!F67)),"YES","NO"))</f>
      </c>
      <c r="L67" s="202"/>
      <c r="M67" s="208">
        <f>IF(OR(J67="YES",L67="x"),DATA!E67,"")</f>
      </c>
      <c r="N67" s="211">
        <f>IF(OR(J67="YES",L67="x"),DATA!F67,"")</f>
      </c>
      <c r="O67" s="187">
        <f>IF(OR(J67="YES",L67="x"),DATA!G67,"")</f>
      </c>
      <c r="AB67" s="153" t="s">
        <v>365</v>
      </c>
      <c r="AC67" s="3"/>
    </row>
    <row r="68" spans="2:29" ht="30" customHeight="1">
      <c r="B68" s="60">
        <v>60</v>
      </c>
      <c r="D68" s="216">
        <f>IF(ISBLANK(DATA!C68),"",VLOOKUP(B68,list,3))</f>
      </c>
      <c r="E68" s="48" t="str">
        <f>IF(ISBLANK(DATA!D68),"",DATA!D68)</f>
        <v>He knows that he should do his homework, </v>
      </c>
      <c r="F68" s="192"/>
      <c r="G68" s="169" t="e">
        <f>IF(F68=DATA!#REF!,DATA!#REF!,"-")</f>
        <v>#REF!</v>
      </c>
      <c r="H68" s="39" t="str">
        <f>DATA!H68</f>
        <v>he never does it.</v>
      </c>
      <c r="J68" s="182">
        <f>IF(ISBLANK(F68),"",IF(OR(EXACT(F68,DATA!E68),EXACT(F68,DATA!F68)),"YES","NO"))</f>
      </c>
      <c r="L68" s="202"/>
      <c r="M68" s="208">
        <f>IF(OR(J68="YES",L68="x"),DATA!E68,"")</f>
      </c>
      <c r="N68" s="211">
        <f>IF(OR(J68="YES",L68="x"),DATA!F68,"")</f>
      </c>
      <c r="O68" s="187">
        <f>IF(OR(J68="YES",L68="x"),DATA!G68,"")</f>
      </c>
      <c r="AB68" s="153" t="s">
        <v>236</v>
      </c>
      <c r="AC68" s="3"/>
    </row>
    <row r="69" spans="2:29" ht="30" customHeight="1">
      <c r="B69" s="60">
        <v>61</v>
      </c>
      <c r="D69" s="216">
        <f>IF(ISBLANK(DATA!C69),"",VLOOKUP(B69,list,3))</f>
      </c>
      <c r="E69" s="48" t="str">
        <f>IF(ISBLANK(DATA!D69),"",DATA!D69)</f>
        <v>I need to wear reading glasses. </v>
      </c>
      <c r="F69" s="192"/>
      <c r="G69" s="169" t="e">
        <f>IF(F69=DATA!#REF!,DATA!#REF!,"-")</f>
        <v>#REF!</v>
      </c>
      <c r="H69" s="39" t="str">
        <f>DATA!H69</f>
        <v>, I hate the way I look in them.</v>
      </c>
      <c r="J69" s="182">
        <f>IF(ISBLANK(F69),"",IF(OR(EXACT(F69,DATA!E69),EXACT(F69,DATA!F69)),"YES","NO"))</f>
      </c>
      <c r="L69" s="202"/>
      <c r="M69" s="208">
        <f>IF(OR(J69="YES",L69="x"),DATA!E69,"")</f>
      </c>
      <c r="N69" s="211">
        <f>IF(OR(J69="YES",L69="x"),DATA!F69,"")</f>
      </c>
      <c r="O69" s="187">
        <f>IF(OR(J69="YES",L69="x"),DATA!G69,"")</f>
      </c>
      <c r="AB69" s="71" t="s">
        <v>337</v>
      </c>
      <c r="AC69" s="3"/>
    </row>
    <row r="70" spans="2:29" ht="30" customHeight="1">
      <c r="B70" s="60">
        <v>62</v>
      </c>
      <c r="D70" s="216">
        <f>IF(ISBLANK(DATA!C70),"",VLOOKUP(B70,list,3))</f>
      </c>
      <c r="E70" s="48" t="str">
        <f>IF(ISBLANK(DATA!D70),"",DATA!D70)</f>
        <v>We abandoned the open-air concert on</v>
      </c>
      <c r="F70" s="192"/>
      <c r="G70" s="169" t="e">
        <f>IF(F70=DATA!#REF!,DATA!#REF!,"-")</f>
        <v>#REF!</v>
      </c>
      <c r="H70" s="39" t="str">
        <f>DATA!H70</f>
        <v>the approaching storm.</v>
      </c>
      <c r="J70" s="182">
        <f>IF(ISBLANK(F70),"",IF(OR(EXACT(F70,DATA!E70),EXACT(F70,DATA!F70)),"YES","NO"))</f>
      </c>
      <c r="L70" s="202"/>
      <c r="M70" s="208">
        <f>IF(OR(J70="YES",L70="x"),DATA!E70,"")</f>
      </c>
      <c r="N70" s="211">
        <f>IF(OR(J70="YES",L70="x"),DATA!F70,"")</f>
      </c>
      <c r="O70" s="187">
        <f>IF(OR(J70="YES",L70="x"),DATA!G70,"")</f>
      </c>
      <c r="AB70" s="153" t="s">
        <v>362</v>
      </c>
      <c r="AC70" s="3"/>
    </row>
    <row r="71" spans="2:29" ht="30" customHeight="1">
      <c r="B71" s="60">
        <v>63</v>
      </c>
      <c r="D71" s="216">
        <f>IF(ISBLANK(DATA!C71),"",VLOOKUP(B71,list,3))</f>
      </c>
      <c r="E71" s="48" t="str">
        <f>IF(ISBLANK(DATA!D71),"",DATA!D71)</f>
        <v>This book is difficult to read, but it is very interesting</v>
      </c>
      <c r="F71" s="192"/>
      <c r="G71" s="169" t="e">
        <f>IF(F71=DATA!#REF!,DATA!#REF!,"-")</f>
        <v>#REF!</v>
      </c>
      <c r="H71" s="39" t="str">
        <f>DATA!H71</f>
        <v>.</v>
      </c>
      <c r="J71" s="182">
        <f>IF(ISBLANK(F71),"",IF(OR(EXACT(F71,DATA!E71),EXACT(F71,DATA!F71)),"YES","NO"))</f>
      </c>
      <c r="L71" s="202"/>
      <c r="M71" s="208">
        <f>IF(OR(J71="YES",L71="x"),DATA!E71,"")</f>
      </c>
      <c r="N71" s="211">
        <f>IF(OR(J71="YES",L71="x"),DATA!F71,"")</f>
      </c>
      <c r="O71" s="187">
        <f>IF(OR(J71="YES",L71="x"),DATA!G71,"")</f>
      </c>
      <c r="AB71" s="70" t="s">
        <v>341</v>
      </c>
      <c r="AC71" s="3"/>
    </row>
    <row r="72" spans="2:29" ht="30" customHeight="1">
      <c r="B72" s="60">
        <v>64</v>
      </c>
      <c r="D72" s="221">
        <f>IF(ISBLANK(DATA!C72),"",VLOOKUP(B72,list,3))</f>
      </c>
      <c r="E72" s="48" t="str">
        <f>IF(ISBLANK(DATA!D72),"",DATA!D72)</f>
        <v>Your thesis is good. In fact, it’s very good</v>
      </c>
      <c r="F72" s="192"/>
      <c r="G72" s="169" t="e">
        <f>IF(F72=DATA!#REF!,DATA!#REF!,"-")</f>
        <v>#REF!</v>
      </c>
      <c r="H72" s="39" t="str">
        <f>DATA!H72</f>
        <v>.</v>
      </c>
      <c r="J72" s="182">
        <f>IF(ISBLANK(F72),"",IF(OR(EXACT(F72,DATA!E72),EXACT(F72,DATA!F72)),"YES","NO"))</f>
      </c>
      <c r="L72" s="217"/>
      <c r="M72" s="208">
        <f>IF(OR(J72="YES",L72="x"),DATA!E72,"")</f>
      </c>
      <c r="N72" s="211">
        <f>IF(OR(J72="YES",L72="x"),DATA!F72,"")</f>
      </c>
      <c r="O72" s="187">
        <f>IF(OR(J72="YES",L72="x"),DATA!G72,"")</f>
      </c>
      <c r="AB72" s="153" t="s">
        <v>300</v>
      </c>
      <c r="AC72" s="3"/>
    </row>
    <row r="73" spans="2:29" ht="30" customHeight="1" thickBot="1">
      <c r="B73" s="213">
        <v>65</v>
      </c>
      <c r="C73" s="219"/>
      <c r="D73" s="221" t="str">
        <f>IF(ISBLANK(DATA!C73),"",VLOOKUP(B73,list,3))</f>
        <v>Since the hour is late</v>
      </c>
      <c r="E73" s="48">
        <f>IF(ISBLANK(DATA!D73),"",DATA!D73)</f>
      </c>
      <c r="F73" s="192"/>
      <c r="G73" s="178" t="e">
        <f>IF(F73=DATA!#REF!,DATA!#REF!,"-")</f>
        <v>#REF!</v>
      </c>
      <c r="H73" s="39" t="str">
        <f>DATA!H73</f>
        <v>the late hour, we had better call it a day.</v>
      </c>
      <c r="J73" s="182">
        <f>IF(ISBLANK(F73),"",IF(OR(EXACT(F73,DATA!E73),EXACT(F73,DATA!F73)),"YES","NO"))</f>
      </c>
      <c r="L73" s="217"/>
      <c r="M73" s="208">
        <f>IF(OR(J73="YES",L73="x"),DATA!E73,"")</f>
      </c>
      <c r="N73" s="211">
        <f>IF(OR(J73="YES",L73="x"),DATA!F73,"")</f>
      </c>
      <c r="O73" s="187">
        <f>IF(OR(J73="YES",L73="x"),DATA!G73,"")</f>
      </c>
      <c r="AB73" s="72" t="s">
        <v>389</v>
      </c>
      <c r="AC73" s="3"/>
    </row>
    <row r="74" spans="2:28" ht="33.75" customHeight="1" thickBot="1" thickTop="1">
      <c r="B74" s="213">
        <v>66</v>
      </c>
      <c r="C74" s="220"/>
      <c r="D74" s="221">
        <f>IF(ISBLANK(DATA!C74),"",VLOOKUP(B74,list,3))</f>
      </c>
      <c r="E74" s="48" t="str">
        <f>IF(ISBLANK(DATA!D74),"",DATA!D74)</f>
        <v>It's not true that he was a coward. </v>
      </c>
      <c r="F74" s="192"/>
      <c r="G74" s="178" t="e">
        <f>IF(F74=DATA!#REF!,DATA!#REF!,"-")</f>
        <v>#REF!</v>
      </c>
      <c r="H74" s="39" t="str">
        <f>DATA!H74</f>
        <v>, he was as brave as any man I have known.</v>
      </c>
      <c r="J74" s="182">
        <f>IF(ISBLANK(F74),"",IF(OR(EXACT(F74,DATA!E74),EXACT(F74,DATA!F74)),"YES","NO"))</f>
      </c>
      <c r="L74" s="217"/>
      <c r="M74" s="208">
        <f>IF(OR(J74="YES",L74="x"),DATA!E74,"")</f>
      </c>
      <c r="N74" s="211">
        <f>IF(OR(J74="YES",L74="x"),DATA!F74,"")</f>
      </c>
      <c r="O74" s="187">
        <f>IF(OR(J74="YES",L74="x"),DATA!G74,"")</f>
      </c>
      <c r="AB74" s="72" t="s">
        <v>394</v>
      </c>
    </row>
    <row r="75" spans="2:28" ht="30" customHeight="1" thickBot="1" thickTop="1">
      <c r="B75" s="214">
        <v>67</v>
      </c>
      <c r="C75" s="220"/>
      <c r="D75" s="222" t="str">
        <f>IF(ISBLANK(DATA!C75),"",VLOOKUP(B75,list,3))</f>
        <v>A was the result of B</v>
      </c>
      <c r="E75" s="197" t="str">
        <f>IF(ISBLANK(DATA!D75),"",DATA!D75)</f>
        <v>The firm has lost 20,000,00€</v>
      </c>
      <c r="F75" s="200"/>
      <c r="G75" s="178" t="e">
        <f>IF(F75=DATA!#REF!,DATA!#REF!,"-")</f>
        <v>#REF!</v>
      </c>
      <c r="H75" s="179" t="str">
        <f>DATA!H75</f>
        <v>to your stupidity!</v>
      </c>
      <c r="J75" s="183">
        <f>IF(ISBLANK(F75),"",IF(OR(EXACT(F75,DATA!E75),EXACT(F75,DATA!F75)),"YES","NO"))</f>
      </c>
      <c r="L75" s="218"/>
      <c r="M75" s="201">
        <f>IF(OR(J75="YES",L75="x"),DATA!E75,"")</f>
      </c>
      <c r="N75" s="212">
        <f>IF(OR(J75="YES",L75="x"),DATA!F75,"")</f>
      </c>
      <c r="O75" s="188">
        <f>IF(OR(J75="YES",L75="x"),DATA!G75,"")</f>
      </c>
      <c r="AB75" s="204" t="s">
        <v>369</v>
      </c>
    </row>
    <row r="76" ht="16.5" thickTop="1"/>
  </sheetData>
  <sheetProtection password="E6C0" sheet="1" objects="1" scenarios="1" selectLockedCells="1"/>
  <mergeCells count="8">
    <mergeCell ref="L7:L8"/>
    <mergeCell ref="B1:E1"/>
    <mergeCell ref="F1:H1"/>
    <mergeCell ref="J2:J3"/>
    <mergeCell ref="H4:I4"/>
    <mergeCell ref="H5:I5"/>
    <mergeCell ref="H6:I6"/>
    <mergeCell ref="J1:L1"/>
  </mergeCells>
  <conditionalFormatting sqref="K8:K30 I45:I47 K45:K47 E2:E6 I8:I30 E8 H8 L4 E76:E65536">
    <cfRule type="cellIs" priority="1" dxfId="0" operator="equal" stopIfTrue="1">
      <formula>0</formula>
    </cfRule>
  </conditionalFormatting>
  <conditionalFormatting sqref="G11:G44 D76:D65536 D2:D8 G46:G49 J7:J65536">
    <cfRule type="cellIs" priority="2" dxfId="1" operator="equal" stopIfTrue="1">
      <formula>"YES"</formula>
    </cfRule>
    <cfRule type="cellIs" priority="3" dxfId="2" operator="equal" stopIfTrue="1">
      <formula>"NO"</formula>
    </cfRule>
  </conditionalFormatting>
  <conditionalFormatting sqref="C50:C58 H50:H75 E9:E75">
    <cfRule type="cellIs" priority="4" dxfId="3" operator="equal" stopIfTrue="1">
      <formula>""</formula>
    </cfRule>
  </conditionalFormatting>
  <conditionalFormatting sqref="G50:G75 D9:D75">
    <cfRule type="cellIs" priority="5" dxfId="4" operator="equal" stopIfTrue="1">
      <formula>""</formula>
    </cfRule>
  </conditionalFormatting>
  <conditionalFormatting sqref="H9:H49">
    <cfRule type="cellIs" priority="6" dxfId="5" operator="equal" stopIfTrue="1">
      <formula>""</formula>
    </cfRule>
  </conditionalFormatting>
  <conditionalFormatting sqref="J6">
    <cfRule type="cellIs" priority="7" dxfId="2" operator="lessThan" stopIfTrue="1">
      <formula>50</formula>
    </cfRule>
  </conditionalFormatting>
  <printOptions/>
  <pageMargins left="0.3937007874015748" right="0.1968503937007874" top="0.3937007874015748" bottom="0.3937007874015748" header="0" footer="0"/>
  <pageSetup horizontalDpi="600" verticalDpi="600" orientation="landscape" paperSize="9" scale="58" r:id="rId4"/>
  <drawing r:id="rId2"/>
  <legacyDrawing r:id="rId1"/>
  <picture r:id="rId3"/>
</worksheet>
</file>

<file path=xl/worksheets/sheet3.xml><?xml version="1.0" encoding="utf-8"?>
<worksheet xmlns="http://schemas.openxmlformats.org/spreadsheetml/2006/main" xmlns:r="http://schemas.openxmlformats.org/officeDocument/2006/relationships">
  <sheetPr codeName="Feuil3"/>
  <dimension ref="A8:J75"/>
  <sheetViews>
    <sheetView workbookViewId="0" topLeftCell="A1">
      <pane xSplit="1" ySplit="8" topLeftCell="B31" activePane="bottomRight" state="frozen"/>
      <selection pane="topLeft" activeCell="B2" sqref="B2:E2"/>
      <selection pane="topRight" activeCell="B2" sqref="B2:E2"/>
      <selection pane="bottomLeft" activeCell="B2" sqref="B2:E2"/>
      <selection pane="bottomRight" activeCell="H47" sqref="H47"/>
    </sheetView>
  </sheetViews>
  <sheetFormatPr defaultColWidth="11.00390625" defaultRowHeight="14.25"/>
  <cols>
    <col min="1" max="1" width="3.75390625" style="140" customWidth="1"/>
    <col min="2" max="2" width="10.50390625" style="140" customWidth="1"/>
    <col min="3" max="3" width="33.50390625" style="141" customWidth="1"/>
    <col min="4" max="4" width="54.375" style="159" customWidth="1"/>
    <col min="5" max="5" width="18.375" style="142" customWidth="1"/>
    <col min="6" max="7" width="17.00390625" style="142" customWidth="1"/>
    <col min="8" max="8" width="30.375" style="162" customWidth="1"/>
    <col min="9" max="9" width="6.125" style="142" customWidth="1"/>
    <col min="10" max="10" width="11.50390625" style="144" customWidth="1"/>
    <col min="11" max="16384" width="22.25390625" style="143" customWidth="1"/>
  </cols>
  <sheetData>
    <row r="7" ht="15.75" thickBot="1"/>
    <row r="8" spans="1:10" ht="15.75" thickTop="1">
      <c r="A8" s="145"/>
      <c r="B8" s="146" t="s">
        <v>31</v>
      </c>
      <c r="C8" s="171" t="s">
        <v>17</v>
      </c>
      <c r="D8" s="172" t="s">
        <v>0</v>
      </c>
      <c r="E8" s="146" t="s">
        <v>15</v>
      </c>
      <c r="F8" s="146" t="s">
        <v>14</v>
      </c>
      <c r="G8" s="146" t="s">
        <v>386</v>
      </c>
      <c r="H8" s="173" t="s">
        <v>1</v>
      </c>
      <c r="I8" s="146" t="s">
        <v>16</v>
      </c>
      <c r="J8" s="174" t="s">
        <v>3</v>
      </c>
    </row>
    <row r="9" spans="1:10" ht="32.25" customHeight="1">
      <c r="A9" s="139">
        <v>1</v>
      </c>
      <c r="B9" s="147"/>
      <c r="C9" s="148"/>
      <c r="D9" s="151" t="s">
        <v>298</v>
      </c>
      <c r="E9" s="153" t="s">
        <v>278</v>
      </c>
      <c r="F9" s="153" t="s">
        <v>297</v>
      </c>
      <c r="G9" s="153" t="s">
        <v>94</v>
      </c>
      <c r="H9" s="203" t="s">
        <v>279</v>
      </c>
      <c r="I9" s="153" t="s">
        <v>305</v>
      </c>
      <c r="J9" s="149"/>
    </row>
    <row r="10" spans="1:10" ht="15">
      <c r="A10" s="139">
        <v>2</v>
      </c>
      <c r="B10" s="147"/>
      <c r="C10" s="152"/>
      <c r="D10" s="148" t="s">
        <v>299</v>
      </c>
      <c r="E10" s="70" t="s">
        <v>300</v>
      </c>
      <c r="F10" s="72" t="s">
        <v>94</v>
      </c>
      <c r="G10" s="72" t="s">
        <v>94</v>
      </c>
      <c r="H10" s="163" t="s">
        <v>21</v>
      </c>
      <c r="I10" s="153" t="s">
        <v>304</v>
      </c>
      <c r="J10" s="149"/>
    </row>
    <row r="11" spans="1:10" ht="15">
      <c r="A11" s="139">
        <v>3</v>
      </c>
      <c r="B11" s="147"/>
      <c r="C11" s="148"/>
      <c r="D11" s="148" t="s">
        <v>284</v>
      </c>
      <c r="E11" s="72" t="s">
        <v>285</v>
      </c>
      <c r="F11" s="72" t="s">
        <v>94</v>
      </c>
      <c r="G11" s="72" t="s">
        <v>94</v>
      </c>
      <c r="H11" s="163" t="s">
        <v>291</v>
      </c>
      <c r="I11" s="153" t="s">
        <v>301</v>
      </c>
      <c r="J11" s="149"/>
    </row>
    <row r="12" spans="1:10" ht="15">
      <c r="A12" s="139">
        <v>4</v>
      </c>
      <c r="B12" s="147"/>
      <c r="C12" s="148"/>
      <c r="D12" s="148" t="s">
        <v>288</v>
      </c>
      <c r="E12" s="72" t="s">
        <v>287</v>
      </c>
      <c r="F12" s="72" t="s">
        <v>94</v>
      </c>
      <c r="G12" s="72" t="s">
        <v>94</v>
      </c>
      <c r="H12" s="163" t="s">
        <v>286</v>
      </c>
      <c r="I12" s="153" t="s">
        <v>301</v>
      </c>
      <c r="J12" s="149"/>
    </row>
    <row r="13" spans="1:10" ht="15">
      <c r="A13" s="139">
        <v>5</v>
      </c>
      <c r="B13" s="147"/>
      <c r="C13" s="150"/>
      <c r="D13" s="148" t="s">
        <v>288</v>
      </c>
      <c r="E13" s="72" t="s">
        <v>289</v>
      </c>
      <c r="F13" s="72" t="s">
        <v>406</v>
      </c>
      <c r="G13" s="72" t="s">
        <v>407</v>
      </c>
      <c r="H13" s="163" t="s">
        <v>290</v>
      </c>
      <c r="I13" s="153" t="s">
        <v>301</v>
      </c>
      <c r="J13" s="149"/>
    </row>
    <row r="14" spans="1:10" ht="28.5">
      <c r="A14" s="139">
        <v>6</v>
      </c>
      <c r="B14" s="147"/>
      <c r="C14" s="152"/>
      <c r="D14" s="151"/>
      <c r="E14" s="72" t="s">
        <v>344</v>
      </c>
      <c r="F14" s="153" t="s">
        <v>345</v>
      </c>
      <c r="G14" s="153" t="s">
        <v>94</v>
      </c>
      <c r="H14" s="151" t="s">
        <v>343</v>
      </c>
      <c r="I14" s="153" t="s">
        <v>349</v>
      </c>
      <c r="J14" s="149"/>
    </row>
    <row r="15" spans="1:10" ht="15">
      <c r="A15" s="139">
        <v>7</v>
      </c>
      <c r="B15" s="147"/>
      <c r="C15" s="152"/>
      <c r="D15" s="151"/>
      <c r="E15" s="72" t="s">
        <v>346</v>
      </c>
      <c r="F15" s="153" t="s">
        <v>347</v>
      </c>
      <c r="G15" s="153" t="s">
        <v>410</v>
      </c>
      <c r="H15" s="164" t="s">
        <v>348</v>
      </c>
      <c r="I15" s="153" t="s">
        <v>349</v>
      </c>
      <c r="J15" s="149"/>
    </row>
    <row r="16" spans="1:10" ht="32.25" customHeight="1">
      <c r="A16" s="139">
        <v>8</v>
      </c>
      <c r="B16" s="147"/>
      <c r="C16" s="152"/>
      <c r="D16" s="151"/>
      <c r="E16" s="72" t="s">
        <v>337</v>
      </c>
      <c r="F16" s="153" t="s">
        <v>249</v>
      </c>
      <c r="G16" s="153" t="s">
        <v>94</v>
      </c>
      <c r="H16" s="164" t="s">
        <v>350</v>
      </c>
      <c r="I16" s="153" t="s">
        <v>349</v>
      </c>
      <c r="J16" s="149"/>
    </row>
    <row r="17" spans="1:10" ht="15">
      <c r="A17" s="139">
        <v>9</v>
      </c>
      <c r="B17" s="147"/>
      <c r="C17" s="152" t="s">
        <v>353</v>
      </c>
      <c r="D17" s="151" t="s">
        <v>351</v>
      </c>
      <c r="E17" s="72" t="s">
        <v>352</v>
      </c>
      <c r="F17" s="153" t="s">
        <v>94</v>
      </c>
      <c r="G17" s="153" t="s">
        <v>94</v>
      </c>
      <c r="H17" s="164" t="s">
        <v>354</v>
      </c>
      <c r="I17" s="153" t="s">
        <v>349</v>
      </c>
      <c r="J17" s="149"/>
    </row>
    <row r="18" spans="1:10" ht="15">
      <c r="A18" s="139">
        <v>10</v>
      </c>
      <c r="B18" s="147"/>
      <c r="C18" s="152" t="s">
        <v>357</v>
      </c>
      <c r="D18" s="151" t="s">
        <v>337</v>
      </c>
      <c r="E18" s="70" t="s">
        <v>355</v>
      </c>
      <c r="F18" s="153" t="s">
        <v>94</v>
      </c>
      <c r="G18" s="153" t="s">
        <v>94</v>
      </c>
      <c r="H18" s="164" t="s">
        <v>356</v>
      </c>
      <c r="I18" s="153" t="s">
        <v>349</v>
      </c>
      <c r="J18" s="149"/>
    </row>
    <row r="19" spans="1:10" ht="15">
      <c r="A19" s="139">
        <v>11</v>
      </c>
      <c r="B19" s="147"/>
      <c r="C19" s="152"/>
      <c r="D19" s="148" t="s">
        <v>306</v>
      </c>
      <c r="E19" s="70" t="s">
        <v>307</v>
      </c>
      <c r="F19" s="72" t="s">
        <v>94</v>
      </c>
      <c r="G19" s="72" t="s">
        <v>94</v>
      </c>
      <c r="H19" s="163" t="s">
        <v>308</v>
      </c>
      <c r="I19" s="71" t="s">
        <v>330</v>
      </c>
      <c r="J19" s="149"/>
    </row>
    <row r="20" spans="1:10" ht="15">
      <c r="A20" s="139">
        <v>12</v>
      </c>
      <c r="B20" s="147"/>
      <c r="C20" s="150"/>
      <c r="D20" s="151" t="s">
        <v>310</v>
      </c>
      <c r="E20" s="153" t="s">
        <v>253</v>
      </c>
      <c r="F20" s="153" t="s">
        <v>94</v>
      </c>
      <c r="G20" s="153" t="s">
        <v>94</v>
      </c>
      <c r="H20" s="151" t="s">
        <v>309</v>
      </c>
      <c r="I20" s="153" t="s">
        <v>330</v>
      </c>
      <c r="J20" s="175"/>
    </row>
    <row r="21" spans="1:10" ht="15">
      <c r="A21" s="139">
        <v>13</v>
      </c>
      <c r="B21" s="147"/>
      <c r="C21" s="150"/>
      <c r="D21" s="151" t="s">
        <v>311</v>
      </c>
      <c r="E21" s="71" t="s">
        <v>312</v>
      </c>
      <c r="F21" s="153" t="s">
        <v>94</v>
      </c>
      <c r="G21" s="153" t="s">
        <v>94</v>
      </c>
      <c r="H21" s="164" t="s">
        <v>313</v>
      </c>
      <c r="I21" s="153" t="s">
        <v>330</v>
      </c>
      <c r="J21" s="176"/>
    </row>
    <row r="22" spans="1:10" ht="26.25" customHeight="1">
      <c r="A22" s="139">
        <v>14</v>
      </c>
      <c r="B22" s="147"/>
      <c r="C22" s="152"/>
      <c r="D22" s="148" t="s">
        <v>314</v>
      </c>
      <c r="E22" s="70" t="s">
        <v>315</v>
      </c>
      <c r="F22" s="72" t="s">
        <v>316</v>
      </c>
      <c r="G22" s="72" t="s">
        <v>317</v>
      </c>
      <c r="H22" s="163" t="s">
        <v>318</v>
      </c>
      <c r="I22" s="71" t="s">
        <v>330</v>
      </c>
      <c r="J22" s="149"/>
    </row>
    <row r="23" spans="1:10" ht="15">
      <c r="A23" s="139">
        <v>15</v>
      </c>
      <c r="B23" s="147"/>
      <c r="C23" s="150"/>
      <c r="D23" s="161" t="s">
        <v>319</v>
      </c>
      <c r="E23" s="71" t="s">
        <v>320</v>
      </c>
      <c r="F23" s="153" t="s">
        <v>400</v>
      </c>
      <c r="G23" s="153" t="s">
        <v>94</v>
      </c>
      <c r="H23" s="164" t="s">
        <v>405</v>
      </c>
      <c r="I23" s="153" t="s">
        <v>330</v>
      </c>
      <c r="J23" s="149"/>
    </row>
    <row r="24" spans="1:10" ht="15">
      <c r="A24" s="139">
        <v>16</v>
      </c>
      <c r="B24" s="147"/>
      <c r="C24" s="148"/>
      <c r="D24" s="161" t="s">
        <v>331</v>
      </c>
      <c r="E24" s="70" t="s">
        <v>332</v>
      </c>
      <c r="F24" s="153" t="s">
        <v>94</v>
      </c>
      <c r="G24" s="153" t="s">
        <v>94</v>
      </c>
      <c r="H24" s="164" t="s">
        <v>405</v>
      </c>
      <c r="I24" s="153" t="s">
        <v>330</v>
      </c>
      <c r="J24" s="149"/>
    </row>
    <row r="25" spans="1:10" ht="15">
      <c r="A25" s="139">
        <v>17</v>
      </c>
      <c r="B25" s="147"/>
      <c r="C25" s="148"/>
      <c r="D25" s="161" t="s">
        <v>321</v>
      </c>
      <c r="E25" s="153" t="s">
        <v>285</v>
      </c>
      <c r="F25" s="72" t="s">
        <v>322</v>
      </c>
      <c r="G25" s="72" t="s">
        <v>94</v>
      </c>
      <c r="H25" s="163" t="s">
        <v>333</v>
      </c>
      <c r="I25" s="153" t="s">
        <v>330</v>
      </c>
      <c r="J25" s="149"/>
    </row>
    <row r="26" spans="1:10" ht="15">
      <c r="A26" s="139">
        <v>18</v>
      </c>
      <c r="B26" s="147"/>
      <c r="C26" s="150"/>
      <c r="D26" s="161" t="s">
        <v>323</v>
      </c>
      <c r="E26" s="153" t="s">
        <v>402</v>
      </c>
      <c r="F26" s="153" t="s">
        <v>94</v>
      </c>
      <c r="G26" s="153" t="s">
        <v>94</v>
      </c>
      <c r="H26" s="164" t="s">
        <v>324</v>
      </c>
      <c r="I26" s="153" t="s">
        <v>330</v>
      </c>
      <c r="J26" s="149"/>
    </row>
    <row r="27" spans="1:10" ht="15">
      <c r="A27" s="139">
        <v>19</v>
      </c>
      <c r="B27" s="147"/>
      <c r="C27" s="150"/>
      <c r="D27" s="161" t="s">
        <v>323</v>
      </c>
      <c r="E27" s="153" t="s">
        <v>404</v>
      </c>
      <c r="F27" s="153" t="s">
        <v>94</v>
      </c>
      <c r="G27" s="153" t="s">
        <v>94</v>
      </c>
      <c r="H27" s="164" t="s">
        <v>403</v>
      </c>
      <c r="I27" s="153"/>
      <c r="J27" s="149"/>
    </row>
    <row r="28" spans="1:10" ht="15">
      <c r="A28" s="139">
        <v>20</v>
      </c>
      <c r="B28" s="147"/>
      <c r="C28" s="150"/>
      <c r="D28" s="161" t="s">
        <v>323</v>
      </c>
      <c r="E28" s="153" t="s">
        <v>326</v>
      </c>
      <c r="F28" s="153" t="s">
        <v>94</v>
      </c>
      <c r="G28" s="153" t="s">
        <v>94</v>
      </c>
      <c r="H28" s="164" t="s">
        <v>325</v>
      </c>
      <c r="I28" s="71" t="s">
        <v>330</v>
      </c>
      <c r="J28" s="149"/>
    </row>
    <row r="29" spans="1:10" ht="28.5">
      <c r="A29" s="139">
        <v>21</v>
      </c>
      <c r="B29" s="147"/>
      <c r="C29" s="152"/>
      <c r="D29" s="151" t="s">
        <v>327</v>
      </c>
      <c r="E29" s="153" t="s">
        <v>328</v>
      </c>
      <c r="F29" s="153" t="s">
        <v>94</v>
      </c>
      <c r="G29" s="153" t="s">
        <v>94</v>
      </c>
      <c r="H29" s="164" t="s">
        <v>329</v>
      </c>
      <c r="I29" s="153" t="s">
        <v>330</v>
      </c>
      <c r="J29" s="149"/>
    </row>
    <row r="30" spans="1:10" ht="15">
      <c r="A30" s="139">
        <v>22</v>
      </c>
      <c r="B30" s="147"/>
      <c r="C30" s="148"/>
      <c r="D30" s="148" t="s">
        <v>370</v>
      </c>
      <c r="E30" s="72" t="s">
        <v>371</v>
      </c>
      <c r="F30" s="72" t="s">
        <v>345</v>
      </c>
      <c r="G30" s="72" t="s">
        <v>94</v>
      </c>
      <c r="H30" s="163" t="s">
        <v>372</v>
      </c>
      <c r="I30" s="153" t="s">
        <v>382</v>
      </c>
      <c r="J30" s="149"/>
    </row>
    <row r="31" spans="1:10" ht="15">
      <c r="A31" s="139">
        <v>23</v>
      </c>
      <c r="B31" s="147"/>
      <c r="C31" s="148"/>
      <c r="D31" s="148" t="s">
        <v>367</v>
      </c>
      <c r="E31" s="72" t="s">
        <v>369</v>
      </c>
      <c r="F31" s="72" t="s">
        <v>94</v>
      </c>
      <c r="G31" s="72" t="s">
        <v>94</v>
      </c>
      <c r="H31" s="163" t="s">
        <v>368</v>
      </c>
      <c r="I31" s="153" t="s">
        <v>382</v>
      </c>
      <c r="J31" s="149"/>
    </row>
    <row r="32" spans="1:10" ht="28.5">
      <c r="A32" s="139">
        <v>24</v>
      </c>
      <c r="B32" s="147"/>
      <c r="C32" s="148"/>
      <c r="D32" s="151"/>
      <c r="E32" s="72" t="s">
        <v>373</v>
      </c>
      <c r="F32" s="153" t="s">
        <v>94</v>
      </c>
      <c r="G32" s="153" t="s">
        <v>94</v>
      </c>
      <c r="H32" s="164" t="s">
        <v>374</v>
      </c>
      <c r="I32" s="153" t="s">
        <v>382</v>
      </c>
      <c r="J32" s="149"/>
    </row>
    <row r="33" spans="1:10" ht="28.5">
      <c r="A33" s="139">
        <v>25</v>
      </c>
      <c r="B33" s="147"/>
      <c r="C33" s="150"/>
      <c r="D33" s="151"/>
      <c r="E33" s="70" t="s">
        <v>347</v>
      </c>
      <c r="F33" s="153" t="s">
        <v>94</v>
      </c>
      <c r="G33" s="153" t="s">
        <v>94</v>
      </c>
      <c r="H33" s="164" t="s">
        <v>375</v>
      </c>
      <c r="I33" s="153" t="s">
        <v>382</v>
      </c>
      <c r="J33" s="149"/>
    </row>
    <row r="34" spans="1:10" ht="15">
      <c r="A34" s="139">
        <v>26</v>
      </c>
      <c r="B34" s="147"/>
      <c r="C34" s="148"/>
      <c r="D34" s="151" t="s">
        <v>376</v>
      </c>
      <c r="E34" s="153" t="s">
        <v>377</v>
      </c>
      <c r="F34" s="153" t="s">
        <v>94</v>
      </c>
      <c r="G34" s="153" t="s">
        <v>94</v>
      </c>
      <c r="H34" s="164" t="s">
        <v>378</v>
      </c>
      <c r="I34" s="153" t="s">
        <v>382</v>
      </c>
      <c r="J34" s="149"/>
    </row>
    <row r="35" spans="1:10" ht="15">
      <c r="A35" s="139">
        <v>27</v>
      </c>
      <c r="B35" s="147"/>
      <c r="C35" s="148"/>
      <c r="D35" s="151" t="s">
        <v>379</v>
      </c>
      <c r="E35" s="153" t="s">
        <v>380</v>
      </c>
      <c r="F35" s="153" t="s">
        <v>94</v>
      </c>
      <c r="G35" s="153" t="s">
        <v>94</v>
      </c>
      <c r="H35" s="164" t="s">
        <v>381</v>
      </c>
      <c r="I35" s="153" t="s">
        <v>382</v>
      </c>
      <c r="J35" s="149"/>
    </row>
    <row r="36" spans="1:10" ht="15">
      <c r="A36" s="139">
        <v>28</v>
      </c>
      <c r="B36" s="147"/>
      <c r="C36" s="148"/>
      <c r="D36" s="148" t="s">
        <v>214</v>
      </c>
      <c r="E36" s="72" t="s">
        <v>212</v>
      </c>
      <c r="F36" s="72" t="s">
        <v>94</v>
      </c>
      <c r="G36" s="72" t="s">
        <v>94</v>
      </c>
      <c r="H36" s="163" t="s">
        <v>213</v>
      </c>
      <c r="I36" s="153" t="s">
        <v>296</v>
      </c>
      <c r="J36" s="149"/>
    </row>
    <row r="37" spans="1:10" ht="15">
      <c r="A37" s="139">
        <v>29</v>
      </c>
      <c r="B37" s="147"/>
      <c r="C37" s="152"/>
      <c r="D37" s="148" t="s">
        <v>215</v>
      </c>
      <c r="E37" s="70" t="s">
        <v>216</v>
      </c>
      <c r="F37" s="72" t="s">
        <v>94</v>
      </c>
      <c r="G37" s="72" t="s">
        <v>94</v>
      </c>
      <c r="H37" s="163" t="s">
        <v>217</v>
      </c>
      <c r="I37" s="153" t="s">
        <v>296</v>
      </c>
      <c r="J37" s="149"/>
    </row>
    <row r="38" spans="1:10" ht="15">
      <c r="A38" s="139">
        <v>30</v>
      </c>
      <c r="B38" s="147"/>
      <c r="C38" s="148"/>
      <c r="D38" s="151" t="s">
        <v>218</v>
      </c>
      <c r="E38" s="153" t="s">
        <v>219</v>
      </c>
      <c r="F38" s="153" t="s">
        <v>94</v>
      </c>
      <c r="G38" s="153" t="s">
        <v>94</v>
      </c>
      <c r="H38" s="164" t="s">
        <v>220</v>
      </c>
      <c r="I38" s="153" t="s">
        <v>296</v>
      </c>
      <c r="J38" s="149"/>
    </row>
    <row r="39" spans="1:10" ht="28.5">
      <c r="A39" s="139">
        <v>31</v>
      </c>
      <c r="B39" s="147"/>
      <c r="C39" s="148"/>
      <c r="D39" s="151" t="s">
        <v>226</v>
      </c>
      <c r="E39" s="153" t="s">
        <v>221</v>
      </c>
      <c r="F39" s="153" t="s">
        <v>94</v>
      </c>
      <c r="G39" s="153" t="s">
        <v>94</v>
      </c>
      <c r="H39" s="164" t="s">
        <v>222</v>
      </c>
      <c r="I39" s="153" t="s">
        <v>302</v>
      </c>
      <c r="J39" s="149"/>
    </row>
    <row r="40" spans="1:10" ht="15">
      <c r="A40" s="139">
        <v>32</v>
      </c>
      <c r="B40" s="147"/>
      <c r="C40" s="148"/>
      <c r="D40" s="148" t="s">
        <v>225</v>
      </c>
      <c r="E40" s="72" t="s">
        <v>223</v>
      </c>
      <c r="F40" s="72" t="s">
        <v>419</v>
      </c>
      <c r="G40" s="72" t="s">
        <v>94</v>
      </c>
      <c r="H40" s="163" t="s">
        <v>224</v>
      </c>
      <c r="I40" s="153" t="s">
        <v>303</v>
      </c>
      <c r="J40" s="149"/>
    </row>
    <row r="41" spans="1:10" ht="15">
      <c r="A41" s="139">
        <v>33</v>
      </c>
      <c r="B41" s="147"/>
      <c r="C41" s="148"/>
      <c r="D41" s="148" t="s">
        <v>243</v>
      </c>
      <c r="E41" s="72" t="s">
        <v>244</v>
      </c>
      <c r="F41" s="72" t="s">
        <v>245</v>
      </c>
      <c r="G41" s="72" t="s">
        <v>94</v>
      </c>
      <c r="H41" s="163" t="s">
        <v>242</v>
      </c>
      <c r="I41" s="153" t="s">
        <v>210</v>
      </c>
      <c r="J41" s="149"/>
    </row>
    <row r="42" spans="1:10" ht="15">
      <c r="A42" s="139">
        <v>34</v>
      </c>
      <c r="B42" s="147"/>
      <c r="C42" s="148"/>
      <c r="D42" s="148" t="s">
        <v>246</v>
      </c>
      <c r="E42" s="70" t="s">
        <v>248</v>
      </c>
      <c r="F42" s="72" t="s">
        <v>94</v>
      </c>
      <c r="G42" s="72" t="s">
        <v>94</v>
      </c>
      <c r="H42" s="163" t="s">
        <v>247</v>
      </c>
      <c r="I42" s="153" t="s">
        <v>210</v>
      </c>
      <c r="J42" s="149"/>
    </row>
    <row r="43" spans="1:10" ht="15">
      <c r="A43" s="139">
        <v>35</v>
      </c>
      <c r="B43" s="147"/>
      <c r="C43" s="148"/>
      <c r="D43" s="148" t="s">
        <v>246</v>
      </c>
      <c r="E43" s="70" t="s">
        <v>249</v>
      </c>
      <c r="F43" s="72" t="s">
        <v>94</v>
      </c>
      <c r="G43" s="72" t="s">
        <v>94</v>
      </c>
      <c r="H43" s="163" t="s">
        <v>250</v>
      </c>
      <c r="I43" s="153" t="s">
        <v>210</v>
      </c>
      <c r="J43" s="149"/>
    </row>
    <row r="44" spans="1:10" ht="28.5">
      <c r="A44" s="139">
        <v>36</v>
      </c>
      <c r="B44" s="147"/>
      <c r="C44" s="148"/>
      <c r="D44" s="148" t="s">
        <v>246</v>
      </c>
      <c r="E44" s="70" t="s">
        <v>418</v>
      </c>
      <c r="F44" s="72" t="s">
        <v>94</v>
      </c>
      <c r="G44" s="72" t="s">
        <v>94</v>
      </c>
      <c r="H44" s="163" t="s">
        <v>421</v>
      </c>
      <c r="I44" s="153"/>
      <c r="J44" s="149"/>
    </row>
    <row r="45" spans="1:10" ht="15">
      <c r="A45" s="139">
        <v>37</v>
      </c>
      <c r="B45" s="147"/>
      <c r="C45" s="148"/>
      <c r="D45" s="148" t="s">
        <v>420</v>
      </c>
      <c r="E45" s="70" t="s">
        <v>253</v>
      </c>
      <c r="F45" s="72" t="s">
        <v>94</v>
      </c>
      <c r="G45" s="72" t="s">
        <v>94</v>
      </c>
      <c r="H45" s="163" t="s">
        <v>21</v>
      </c>
      <c r="I45" s="153"/>
      <c r="J45" s="149"/>
    </row>
    <row r="46" spans="1:10" ht="28.5">
      <c r="A46" s="139">
        <v>38</v>
      </c>
      <c r="B46" s="147"/>
      <c r="C46" s="148" t="s">
        <v>413</v>
      </c>
      <c r="D46" s="148" t="s">
        <v>263</v>
      </c>
      <c r="E46" s="72" t="s">
        <v>229</v>
      </c>
      <c r="F46" s="72" t="s">
        <v>230</v>
      </c>
      <c r="G46" s="72" t="s">
        <v>94</v>
      </c>
      <c r="H46" s="163" t="s">
        <v>264</v>
      </c>
      <c r="I46" s="153"/>
      <c r="J46" s="149"/>
    </row>
    <row r="47" spans="1:10" ht="28.5">
      <c r="A47" s="139">
        <v>39</v>
      </c>
      <c r="B47" s="147"/>
      <c r="C47" s="148"/>
      <c r="D47" s="148" t="s">
        <v>266</v>
      </c>
      <c r="E47" s="72" t="s">
        <v>229</v>
      </c>
      <c r="F47" s="72" t="s">
        <v>94</v>
      </c>
      <c r="G47" s="72" t="s">
        <v>94</v>
      </c>
      <c r="H47" s="163" t="s">
        <v>265</v>
      </c>
      <c r="I47" s="153"/>
      <c r="J47" s="149"/>
    </row>
    <row r="48" spans="1:10" ht="28.5">
      <c r="A48" s="139">
        <v>40</v>
      </c>
      <c r="B48" s="147"/>
      <c r="C48" s="148"/>
      <c r="D48" s="148" t="s">
        <v>295</v>
      </c>
      <c r="E48" s="72" t="s">
        <v>268</v>
      </c>
      <c r="F48" s="72" t="s">
        <v>269</v>
      </c>
      <c r="G48" s="72" t="s">
        <v>94</v>
      </c>
      <c r="H48" s="163" t="s">
        <v>267</v>
      </c>
      <c r="I48" s="153"/>
      <c r="J48" s="149"/>
    </row>
    <row r="49" spans="1:10" ht="28.5">
      <c r="A49" s="139">
        <v>41</v>
      </c>
      <c r="B49" s="147"/>
      <c r="C49" s="150"/>
      <c r="D49" s="148" t="s">
        <v>270</v>
      </c>
      <c r="E49" s="72" t="s">
        <v>253</v>
      </c>
      <c r="F49" s="72" t="s">
        <v>94</v>
      </c>
      <c r="G49" s="72" t="s">
        <v>94</v>
      </c>
      <c r="H49" s="163" t="s">
        <v>271</v>
      </c>
      <c r="I49" s="153"/>
      <c r="J49" s="149"/>
    </row>
    <row r="50" spans="1:10" ht="28.5">
      <c r="A50" s="139">
        <v>42</v>
      </c>
      <c r="B50" s="147"/>
      <c r="C50" s="150"/>
      <c r="D50" s="148" t="s">
        <v>272</v>
      </c>
      <c r="E50" s="72" t="s">
        <v>273</v>
      </c>
      <c r="F50" s="72" t="s">
        <v>94</v>
      </c>
      <c r="G50" s="72" t="s">
        <v>94</v>
      </c>
      <c r="H50" s="163" t="s">
        <v>274</v>
      </c>
      <c r="I50" s="153"/>
      <c r="J50" s="149"/>
    </row>
    <row r="51" spans="1:10" ht="15">
      <c r="A51" s="139">
        <v>43</v>
      </c>
      <c r="B51" s="147"/>
      <c r="C51" s="150"/>
      <c r="D51" s="148" t="s">
        <v>275</v>
      </c>
      <c r="E51" s="70" t="s">
        <v>276</v>
      </c>
      <c r="F51" s="72" t="s">
        <v>94</v>
      </c>
      <c r="G51" s="72" t="s">
        <v>94</v>
      </c>
      <c r="H51" s="163" t="s">
        <v>277</v>
      </c>
      <c r="I51" s="153"/>
      <c r="J51" s="149"/>
    </row>
    <row r="52" spans="1:10" ht="28.5">
      <c r="A52" s="139">
        <v>44</v>
      </c>
      <c r="B52" s="147"/>
      <c r="C52" s="150"/>
      <c r="D52" s="148" t="s">
        <v>227</v>
      </c>
      <c r="E52" s="72" t="s">
        <v>229</v>
      </c>
      <c r="F52" s="72" t="s">
        <v>230</v>
      </c>
      <c r="G52" s="72" t="s">
        <v>94</v>
      </c>
      <c r="H52" s="163" t="s">
        <v>228</v>
      </c>
      <c r="I52" s="153"/>
      <c r="J52" s="149"/>
    </row>
    <row r="53" spans="1:10" ht="15">
      <c r="A53" s="139">
        <v>45</v>
      </c>
      <c r="B53" s="147"/>
      <c r="C53" s="150"/>
      <c r="D53" s="148" t="s">
        <v>231</v>
      </c>
      <c r="E53" s="70" t="s">
        <v>232</v>
      </c>
      <c r="F53" s="72" t="s">
        <v>233</v>
      </c>
      <c r="G53" s="72" t="s">
        <v>94</v>
      </c>
      <c r="H53" s="163" t="s">
        <v>234</v>
      </c>
      <c r="I53" s="153" t="s">
        <v>383</v>
      </c>
      <c r="J53" s="149"/>
    </row>
    <row r="54" spans="1:10" ht="15">
      <c r="A54" s="139">
        <v>46</v>
      </c>
      <c r="B54" s="147"/>
      <c r="C54" s="148"/>
      <c r="D54" s="148" t="s">
        <v>235</v>
      </c>
      <c r="E54" s="70" t="s">
        <v>236</v>
      </c>
      <c r="F54" s="72" t="s">
        <v>94</v>
      </c>
      <c r="G54" s="72" t="s">
        <v>94</v>
      </c>
      <c r="H54" s="163" t="s">
        <v>237</v>
      </c>
      <c r="I54" s="153" t="s">
        <v>383</v>
      </c>
      <c r="J54" s="176"/>
    </row>
    <row r="55" spans="1:10" ht="15">
      <c r="A55" s="139">
        <v>47</v>
      </c>
      <c r="B55" s="147"/>
      <c r="C55" s="148"/>
      <c r="D55" s="148" t="s">
        <v>411</v>
      </c>
      <c r="E55" s="70" t="s">
        <v>412</v>
      </c>
      <c r="F55" s="72" t="s">
        <v>94</v>
      </c>
      <c r="G55" s="72" t="s">
        <v>94</v>
      </c>
      <c r="H55" s="163" t="s">
        <v>21</v>
      </c>
      <c r="I55" s="153" t="s">
        <v>384</v>
      </c>
      <c r="J55" s="149"/>
    </row>
    <row r="56" spans="1:10" ht="28.5">
      <c r="A56" s="139">
        <v>48</v>
      </c>
      <c r="B56" s="147"/>
      <c r="C56" s="152"/>
      <c r="D56" s="148" t="s">
        <v>238</v>
      </c>
      <c r="E56" s="70" t="s">
        <v>239</v>
      </c>
      <c r="F56" s="72" t="s">
        <v>241</v>
      </c>
      <c r="G56" s="72" t="s">
        <v>94</v>
      </c>
      <c r="H56" s="163" t="s">
        <v>240</v>
      </c>
      <c r="I56" s="153" t="s">
        <v>384</v>
      </c>
      <c r="J56" s="149"/>
    </row>
    <row r="57" spans="1:10" ht="15">
      <c r="A57" s="139">
        <v>49</v>
      </c>
      <c r="B57" s="147"/>
      <c r="C57" s="148"/>
      <c r="D57" s="151" t="s">
        <v>252</v>
      </c>
      <c r="E57" s="153" t="s">
        <v>253</v>
      </c>
      <c r="F57" s="153" t="s">
        <v>94</v>
      </c>
      <c r="G57" s="153" t="s">
        <v>94</v>
      </c>
      <c r="H57" s="164" t="s">
        <v>251</v>
      </c>
      <c r="I57" s="153"/>
      <c r="J57" s="149"/>
    </row>
    <row r="58" spans="1:10" ht="28.5">
      <c r="A58" s="139">
        <v>50</v>
      </c>
      <c r="B58" s="147"/>
      <c r="C58" s="148"/>
      <c r="D58" s="148" t="s">
        <v>255</v>
      </c>
      <c r="E58" s="70" t="s">
        <v>256</v>
      </c>
      <c r="F58" s="72" t="s">
        <v>257</v>
      </c>
      <c r="G58" s="72" t="s">
        <v>94</v>
      </c>
      <c r="H58" s="163" t="s">
        <v>254</v>
      </c>
      <c r="I58" s="153"/>
      <c r="J58" s="149"/>
    </row>
    <row r="59" spans="1:10" ht="15">
      <c r="A59" s="139">
        <v>51</v>
      </c>
      <c r="B59" s="147"/>
      <c r="C59" s="150"/>
      <c r="D59" s="148" t="s">
        <v>258</v>
      </c>
      <c r="E59" s="72" t="s">
        <v>259</v>
      </c>
      <c r="F59" s="72" t="s">
        <v>261</v>
      </c>
      <c r="G59" s="72" t="s">
        <v>94</v>
      </c>
      <c r="H59" s="163" t="s">
        <v>260</v>
      </c>
      <c r="I59" s="153"/>
      <c r="J59" s="149"/>
    </row>
    <row r="60" spans="1:10" ht="34.5" customHeight="1">
      <c r="A60" s="139">
        <v>52</v>
      </c>
      <c r="B60" s="147"/>
      <c r="C60" s="150"/>
      <c r="D60" s="151" t="s">
        <v>385</v>
      </c>
      <c r="E60" s="153" t="s">
        <v>253</v>
      </c>
      <c r="F60" s="153" t="s">
        <v>94</v>
      </c>
      <c r="G60" s="153" t="s">
        <v>94</v>
      </c>
      <c r="H60" s="164" t="s">
        <v>262</v>
      </c>
      <c r="I60" s="153"/>
      <c r="J60" s="149"/>
    </row>
    <row r="61" spans="1:10" ht="15">
      <c r="A61" s="139">
        <v>53</v>
      </c>
      <c r="B61" s="147"/>
      <c r="C61" s="150"/>
      <c r="D61" s="148" t="s">
        <v>408</v>
      </c>
      <c r="E61" s="72" t="s">
        <v>280</v>
      </c>
      <c r="F61" s="72" t="s">
        <v>94</v>
      </c>
      <c r="G61" s="72" t="s">
        <v>94</v>
      </c>
      <c r="H61" s="163" t="s">
        <v>281</v>
      </c>
      <c r="I61" s="153"/>
      <c r="J61" s="149"/>
    </row>
    <row r="62" spans="1:10" ht="15">
      <c r="A62" s="139">
        <v>54</v>
      </c>
      <c r="B62" s="147"/>
      <c r="C62" s="152"/>
      <c r="D62" s="148" t="s">
        <v>409</v>
      </c>
      <c r="E62" s="153" t="s">
        <v>94</v>
      </c>
      <c r="F62" s="153" t="s">
        <v>94</v>
      </c>
      <c r="G62" s="153" t="s">
        <v>94</v>
      </c>
      <c r="H62" s="163" t="s">
        <v>281</v>
      </c>
      <c r="I62" s="153"/>
      <c r="J62" s="149"/>
    </row>
    <row r="63" spans="1:10" ht="28.5">
      <c r="A63" s="139">
        <v>55</v>
      </c>
      <c r="B63" s="147"/>
      <c r="C63" s="150"/>
      <c r="D63" s="148" t="s">
        <v>392</v>
      </c>
      <c r="E63" s="153" t="s">
        <v>387</v>
      </c>
      <c r="F63" s="153" t="s">
        <v>94</v>
      </c>
      <c r="G63" s="153" t="s">
        <v>94</v>
      </c>
      <c r="H63" s="164" t="s">
        <v>21</v>
      </c>
      <c r="I63" s="153"/>
      <c r="J63" s="149"/>
    </row>
    <row r="64" spans="1:10" ht="15">
      <c r="A64" s="139">
        <v>56</v>
      </c>
      <c r="B64" s="147"/>
      <c r="C64" s="151"/>
      <c r="D64" s="148" t="s">
        <v>283</v>
      </c>
      <c r="E64" s="72" t="s">
        <v>282</v>
      </c>
      <c r="F64" s="72" t="s">
        <v>391</v>
      </c>
      <c r="G64" s="72" t="s">
        <v>94</v>
      </c>
      <c r="H64" s="163" t="s">
        <v>21</v>
      </c>
      <c r="I64" s="153"/>
      <c r="J64" s="149"/>
    </row>
    <row r="65" spans="1:10" ht="28.5">
      <c r="A65" s="139">
        <v>57</v>
      </c>
      <c r="B65" s="147"/>
      <c r="C65" s="152"/>
      <c r="D65" s="148" t="s">
        <v>293</v>
      </c>
      <c r="E65" s="70" t="s">
        <v>294</v>
      </c>
      <c r="F65" s="72" t="s">
        <v>94</v>
      </c>
      <c r="G65" s="72" t="s">
        <v>94</v>
      </c>
      <c r="H65" s="163" t="s">
        <v>292</v>
      </c>
      <c r="I65" s="153"/>
      <c r="J65" s="149"/>
    </row>
    <row r="66" spans="1:10" ht="15">
      <c r="A66" s="139">
        <v>58</v>
      </c>
      <c r="B66" s="147"/>
      <c r="C66" s="152"/>
      <c r="D66" s="148" t="s">
        <v>358</v>
      </c>
      <c r="E66" s="70" t="s">
        <v>360</v>
      </c>
      <c r="F66" s="72" t="s">
        <v>94</v>
      </c>
      <c r="G66" s="72" t="s">
        <v>94</v>
      </c>
      <c r="H66" s="163" t="s">
        <v>359</v>
      </c>
      <c r="I66" s="153"/>
      <c r="J66" s="149"/>
    </row>
    <row r="67" spans="1:10" ht="15">
      <c r="A67" s="139">
        <v>59</v>
      </c>
      <c r="B67" s="147"/>
      <c r="C67" s="152"/>
      <c r="D67" s="151" t="s">
        <v>364</v>
      </c>
      <c r="E67" s="153" t="s">
        <v>365</v>
      </c>
      <c r="F67" s="153" t="s">
        <v>94</v>
      </c>
      <c r="G67" s="153" t="s">
        <v>94</v>
      </c>
      <c r="H67" s="164" t="s">
        <v>366</v>
      </c>
      <c r="I67" s="71"/>
      <c r="J67" s="149"/>
    </row>
    <row r="68" spans="1:10" ht="15">
      <c r="A68" s="139">
        <v>60</v>
      </c>
      <c r="B68" s="147"/>
      <c r="C68" s="152"/>
      <c r="D68" s="151" t="s">
        <v>334</v>
      </c>
      <c r="E68" s="153" t="s">
        <v>236</v>
      </c>
      <c r="F68" s="153" t="s">
        <v>336</v>
      </c>
      <c r="G68" s="153" t="s">
        <v>94</v>
      </c>
      <c r="H68" s="164" t="s">
        <v>335</v>
      </c>
      <c r="I68" s="71"/>
      <c r="J68" s="149"/>
    </row>
    <row r="69" spans="1:10" ht="15">
      <c r="A69" s="139">
        <v>61</v>
      </c>
      <c r="B69" s="147"/>
      <c r="C69" s="152"/>
      <c r="D69" s="151" t="s">
        <v>339</v>
      </c>
      <c r="E69" s="71" t="s">
        <v>337</v>
      </c>
      <c r="F69" s="153" t="s">
        <v>94</v>
      </c>
      <c r="G69" s="153" t="s">
        <v>94</v>
      </c>
      <c r="H69" s="164" t="s">
        <v>338</v>
      </c>
      <c r="I69" s="153"/>
      <c r="J69" s="149"/>
    </row>
    <row r="70" spans="1:10" ht="15">
      <c r="A70" s="139">
        <v>62</v>
      </c>
      <c r="B70" s="147"/>
      <c r="C70" s="147"/>
      <c r="D70" s="151" t="s">
        <v>361</v>
      </c>
      <c r="E70" s="153" t="s">
        <v>362</v>
      </c>
      <c r="F70" s="153" t="s">
        <v>94</v>
      </c>
      <c r="G70" s="153" t="s">
        <v>94</v>
      </c>
      <c r="H70" s="164" t="s">
        <v>363</v>
      </c>
      <c r="I70" s="153"/>
      <c r="J70" s="149"/>
    </row>
    <row r="71" spans="1:10" ht="15">
      <c r="A71" s="139">
        <v>63</v>
      </c>
      <c r="B71" s="147"/>
      <c r="C71" s="152"/>
      <c r="D71" s="151" t="s">
        <v>340</v>
      </c>
      <c r="E71" s="70" t="s">
        <v>341</v>
      </c>
      <c r="F71" s="153" t="s">
        <v>342</v>
      </c>
      <c r="G71" s="153" t="s">
        <v>417</v>
      </c>
      <c r="H71" s="164" t="s">
        <v>21</v>
      </c>
      <c r="I71" s="153"/>
      <c r="J71" s="149"/>
    </row>
    <row r="72" spans="1:10" ht="15">
      <c r="A72" s="139">
        <v>64</v>
      </c>
      <c r="B72" s="147"/>
      <c r="C72" s="152"/>
      <c r="D72" s="151" t="s">
        <v>388</v>
      </c>
      <c r="E72" s="153" t="s">
        <v>300</v>
      </c>
      <c r="F72" s="153" t="s">
        <v>94</v>
      </c>
      <c r="G72" s="153" t="s">
        <v>94</v>
      </c>
      <c r="H72" s="164" t="s">
        <v>21</v>
      </c>
      <c r="I72" s="153"/>
      <c r="J72" s="149"/>
    </row>
    <row r="73" spans="1:10" ht="28.5">
      <c r="A73" s="139">
        <v>65</v>
      </c>
      <c r="B73" s="147"/>
      <c r="C73" s="152" t="s">
        <v>415</v>
      </c>
      <c r="D73" s="151"/>
      <c r="E73" s="72" t="s">
        <v>389</v>
      </c>
      <c r="F73" s="153" t="s">
        <v>94</v>
      </c>
      <c r="G73" s="153" t="s">
        <v>94</v>
      </c>
      <c r="H73" s="164" t="s">
        <v>390</v>
      </c>
      <c r="I73" s="153"/>
      <c r="J73" s="149"/>
    </row>
    <row r="74" spans="1:10" ht="28.5">
      <c r="A74" s="139">
        <v>66</v>
      </c>
      <c r="B74" s="147"/>
      <c r="C74" s="152"/>
      <c r="D74" s="151" t="s">
        <v>393</v>
      </c>
      <c r="E74" s="72" t="s">
        <v>394</v>
      </c>
      <c r="F74" s="153" t="s">
        <v>94</v>
      </c>
      <c r="G74" s="153" t="s">
        <v>94</v>
      </c>
      <c r="H74" s="164" t="s">
        <v>395</v>
      </c>
      <c r="I74" s="153"/>
      <c r="J74" s="149"/>
    </row>
    <row r="75" spans="1:10" ht="15.75" thickBot="1">
      <c r="A75" s="154">
        <v>67</v>
      </c>
      <c r="B75" s="155"/>
      <c r="C75" s="156" t="s">
        <v>414</v>
      </c>
      <c r="D75" s="160" t="s">
        <v>396</v>
      </c>
      <c r="E75" s="204" t="s">
        <v>369</v>
      </c>
      <c r="F75" s="157" t="s">
        <v>315</v>
      </c>
      <c r="G75" s="157" t="s">
        <v>316</v>
      </c>
      <c r="H75" s="165" t="s">
        <v>397</v>
      </c>
      <c r="I75" s="157"/>
      <c r="J75" s="158"/>
    </row>
    <row r="76" ht="15.75" thickTop="1"/>
  </sheetData>
  <sheetProtection password="E6C0" sheet="1" objects="1" scenarios="1" selectLockedCells="1" selectUnlockedCells="1"/>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4"/>
  <dimension ref="B1:G15"/>
  <sheetViews>
    <sheetView showGridLines="0" workbookViewId="0" topLeftCell="A1">
      <selection activeCell="B3" sqref="B3"/>
    </sheetView>
  </sheetViews>
  <sheetFormatPr defaultColWidth="11.00390625" defaultRowHeight="14.25"/>
  <cols>
    <col min="1" max="1" width="8.125" style="0" customWidth="1"/>
    <col min="2" max="2" width="17.375" style="0" customWidth="1"/>
    <col min="3" max="4" width="20.125" style="0" customWidth="1"/>
    <col min="5" max="5" width="17.375" style="0" customWidth="1"/>
    <col min="6" max="6" width="22.625" style="0" customWidth="1"/>
    <col min="7" max="7" width="17.375" style="0" customWidth="1"/>
  </cols>
  <sheetData>
    <row r="1" ht="23.25">
      <c r="B1" s="75" t="s">
        <v>178</v>
      </c>
    </row>
    <row r="2" ht="45.75" customHeight="1" thickBot="1"/>
    <row r="3" spans="2:7" ht="30" customHeight="1" thickBot="1" thickTop="1">
      <c r="B3" s="76" t="s">
        <v>179</v>
      </c>
      <c r="C3" s="239" t="s">
        <v>180</v>
      </c>
      <c r="D3" s="240"/>
      <c r="E3" s="241"/>
      <c r="F3" s="242" t="s">
        <v>181</v>
      </c>
      <c r="G3" s="243"/>
    </row>
    <row r="4" spans="2:7" ht="30" customHeight="1" thickTop="1">
      <c r="B4" s="126" t="s">
        <v>187</v>
      </c>
      <c r="C4" s="129" t="s">
        <v>68</v>
      </c>
      <c r="D4" s="131" t="s">
        <v>58</v>
      </c>
      <c r="E4" s="130" t="s">
        <v>201</v>
      </c>
      <c r="F4" s="127" t="s">
        <v>59</v>
      </c>
      <c r="G4" s="124"/>
    </row>
    <row r="5" spans="2:7" ht="30" customHeight="1">
      <c r="B5" s="77" t="s">
        <v>192</v>
      </c>
      <c r="C5" s="78" t="s">
        <v>196</v>
      </c>
      <c r="D5" s="132"/>
      <c r="E5" s="79"/>
      <c r="F5" s="128" t="s">
        <v>203</v>
      </c>
      <c r="G5" s="80"/>
    </row>
    <row r="6" spans="2:7" ht="30" customHeight="1">
      <c r="B6" s="77" t="s">
        <v>188</v>
      </c>
      <c r="C6" s="78" t="s">
        <v>200</v>
      </c>
      <c r="D6" s="132"/>
      <c r="E6" s="79"/>
      <c r="F6" s="128"/>
      <c r="G6" s="80"/>
    </row>
    <row r="7" spans="2:7" ht="30" customHeight="1">
      <c r="B7" s="77" t="s">
        <v>205</v>
      </c>
      <c r="C7" s="78" t="s">
        <v>55</v>
      </c>
      <c r="D7" s="132" t="s">
        <v>62</v>
      </c>
      <c r="E7" s="79"/>
      <c r="F7" s="128" t="s">
        <v>206</v>
      </c>
      <c r="G7" s="80"/>
    </row>
    <row r="8" spans="2:7" ht="30" customHeight="1">
      <c r="B8" s="77" t="s">
        <v>191</v>
      </c>
      <c r="C8" s="78" t="s">
        <v>48</v>
      </c>
      <c r="D8" s="132" t="s">
        <v>60</v>
      </c>
      <c r="E8" s="79"/>
      <c r="F8" s="128" t="s">
        <v>207</v>
      </c>
      <c r="G8" s="80"/>
    </row>
    <row r="9" spans="2:7" ht="30" customHeight="1">
      <c r="B9" s="77" t="s">
        <v>37</v>
      </c>
      <c r="C9" s="78" t="s">
        <v>40</v>
      </c>
      <c r="D9" s="132"/>
      <c r="E9" s="79"/>
      <c r="F9" s="128" t="s">
        <v>36</v>
      </c>
      <c r="G9" s="80"/>
    </row>
    <row r="10" spans="2:7" ht="30" customHeight="1">
      <c r="B10" s="77" t="s">
        <v>194</v>
      </c>
      <c r="C10" s="78" t="s">
        <v>52</v>
      </c>
      <c r="D10" s="132"/>
      <c r="E10" s="79"/>
      <c r="F10" s="128"/>
      <c r="G10" s="80"/>
    </row>
    <row r="11" spans="2:7" ht="30" customHeight="1">
      <c r="B11" s="77" t="s">
        <v>190</v>
      </c>
      <c r="C11" s="78" t="s">
        <v>197</v>
      </c>
      <c r="D11" s="132" t="s">
        <v>198</v>
      </c>
      <c r="E11" s="79"/>
      <c r="F11" s="128" t="s">
        <v>202</v>
      </c>
      <c r="G11" s="80" t="s">
        <v>208</v>
      </c>
    </row>
    <row r="12" spans="2:7" ht="30" customHeight="1">
      <c r="B12" s="77" t="s">
        <v>39</v>
      </c>
      <c r="C12" s="78" t="s">
        <v>50</v>
      </c>
      <c r="D12" s="132"/>
      <c r="E12" s="79"/>
      <c r="F12" s="128"/>
      <c r="G12" s="80"/>
    </row>
    <row r="13" spans="2:7" ht="30" customHeight="1">
      <c r="B13" s="77" t="s">
        <v>193</v>
      </c>
      <c r="C13" s="78" t="s">
        <v>67</v>
      </c>
      <c r="D13" s="132" t="s">
        <v>195</v>
      </c>
      <c r="E13" s="79"/>
      <c r="F13" s="128"/>
      <c r="G13" s="80"/>
    </row>
    <row r="14" spans="2:7" ht="30" customHeight="1">
      <c r="B14" s="77" t="s">
        <v>189</v>
      </c>
      <c r="C14" s="78" t="s">
        <v>199</v>
      </c>
      <c r="D14" s="132"/>
      <c r="E14" s="79"/>
      <c r="F14" s="128"/>
      <c r="G14" s="80"/>
    </row>
    <row r="15" spans="2:7" ht="30" customHeight="1" thickBot="1">
      <c r="B15" s="133"/>
      <c r="C15" s="134" t="s">
        <v>56</v>
      </c>
      <c r="D15" s="135"/>
      <c r="E15" s="136"/>
      <c r="F15" s="137" t="s">
        <v>204</v>
      </c>
      <c r="G15" s="125"/>
    </row>
    <row r="16" ht="15" thickTop="1"/>
  </sheetData>
  <sheetProtection password="E3CC" sheet="1" objects="1" scenarios="1" selectLockedCells="1" selectUnlockedCells="1"/>
  <mergeCells count="2">
    <mergeCell ref="C3:E3"/>
    <mergeCell ref="F3:G3"/>
  </mergeCells>
  <printOptions/>
  <pageMargins left="0.75" right="0.75" top="1" bottom="1" header="0.4921259845" footer="0.4921259845"/>
  <pageSetup orientation="portrait" paperSize="9"/>
  <picture r:id="rId1"/>
</worksheet>
</file>

<file path=xl/worksheets/sheet5.xml><?xml version="1.0" encoding="utf-8"?>
<worksheet xmlns="http://schemas.openxmlformats.org/spreadsheetml/2006/main" xmlns:r="http://schemas.openxmlformats.org/officeDocument/2006/relationships">
  <sheetPr codeName="Feuil5"/>
  <dimension ref="A1:G715"/>
  <sheetViews>
    <sheetView zoomScaleSheetLayoutView="100" workbookViewId="0" topLeftCell="A1">
      <selection activeCell="A1" sqref="A1:IV16384"/>
    </sheetView>
  </sheetViews>
  <sheetFormatPr defaultColWidth="11.00390625" defaultRowHeight="14.25"/>
  <cols>
    <col min="1" max="1" width="2.75390625" style="119" customWidth="1"/>
    <col min="2" max="2" width="38.625" style="82" customWidth="1"/>
    <col min="3" max="3" width="40.375" style="83" customWidth="1"/>
    <col min="4" max="4" width="15.50390625" style="84" customWidth="1"/>
    <col min="5" max="5" width="37.625" style="85" customWidth="1"/>
    <col min="6" max="6" width="2.875" style="86" customWidth="1"/>
    <col min="7" max="7" width="17.00390625" style="87" customWidth="1"/>
    <col min="8" max="16384" width="17.00390625" style="84" customWidth="1"/>
  </cols>
  <sheetData>
    <row r="1" ht="23.25" thickBot="1">
      <c r="A1" s="81" t="s">
        <v>184</v>
      </c>
    </row>
    <row r="2" spans="1:7" ht="15" thickBot="1" thickTop="1">
      <c r="A2" s="88"/>
      <c r="B2" s="74" t="s">
        <v>182</v>
      </c>
      <c r="C2" s="89" t="s">
        <v>0</v>
      </c>
      <c r="D2" s="90"/>
      <c r="E2" s="91" t="s">
        <v>1</v>
      </c>
      <c r="F2" s="92"/>
      <c r="G2" s="93" t="s">
        <v>183</v>
      </c>
    </row>
    <row r="3" spans="1:7" ht="15" customHeight="1">
      <c r="A3" s="94">
        <v>1</v>
      </c>
      <c r="B3" s="95" t="s">
        <v>72</v>
      </c>
      <c r="C3" s="96" t="s">
        <v>73</v>
      </c>
      <c r="D3" s="97"/>
      <c r="E3" s="98" t="s">
        <v>74</v>
      </c>
      <c r="F3" s="99"/>
      <c r="G3" s="100" t="s">
        <v>36</v>
      </c>
    </row>
    <row r="4" spans="1:7" ht="15" customHeight="1">
      <c r="A4" s="101">
        <v>2</v>
      </c>
      <c r="B4" s="102" t="s">
        <v>75</v>
      </c>
      <c r="C4" s="103" t="s">
        <v>76</v>
      </c>
      <c r="D4" s="104"/>
      <c r="E4" s="105" t="s">
        <v>77</v>
      </c>
      <c r="F4" s="99"/>
      <c r="G4" s="106" t="s">
        <v>37</v>
      </c>
    </row>
    <row r="5" spans="1:7" ht="15" customHeight="1">
      <c r="A5" s="101">
        <v>3</v>
      </c>
      <c r="B5" s="102" t="s">
        <v>78</v>
      </c>
      <c r="C5" s="103" t="s">
        <v>79</v>
      </c>
      <c r="D5" s="104"/>
      <c r="E5" s="105" t="s">
        <v>80</v>
      </c>
      <c r="F5" s="99"/>
      <c r="G5" s="106" t="s">
        <v>38</v>
      </c>
    </row>
    <row r="6" spans="1:7" ht="15" customHeight="1">
      <c r="A6" s="101">
        <v>4</v>
      </c>
      <c r="B6" s="102"/>
      <c r="C6" s="103" t="s">
        <v>81</v>
      </c>
      <c r="D6" s="104"/>
      <c r="E6" s="105" t="s">
        <v>82</v>
      </c>
      <c r="F6" s="99"/>
      <c r="G6" s="106" t="s">
        <v>39</v>
      </c>
    </row>
    <row r="7" spans="1:7" ht="15" customHeight="1">
      <c r="A7" s="101">
        <v>5</v>
      </c>
      <c r="B7" s="102" t="s">
        <v>83</v>
      </c>
      <c r="C7" s="103" t="s">
        <v>84</v>
      </c>
      <c r="D7" s="104"/>
      <c r="E7" s="105" t="s">
        <v>21</v>
      </c>
      <c r="F7" s="99"/>
      <c r="G7" s="106" t="s">
        <v>40</v>
      </c>
    </row>
    <row r="8" spans="1:7" ht="15" customHeight="1">
      <c r="A8" s="101">
        <v>6</v>
      </c>
      <c r="B8" s="102" t="s">
        <v>85</v>
      </c>
      <c r="C8" s="103" t="s">
        <v>86</v>
      </c>
      <c r="D8" s="104"/>
      <c r="E8" s="105" t="s">
        <v>87</v>
      </c>
      <c r="F8" s="99"/>
      <c r="G8" s="106" t="s">
        <v>41</v>
      </c>
    </row>
    <row r="9" spans="1:7" ht="15" customHeight="1">
      <c r="A9" s="101">
        <v>7</v>
      </c>
      <c r="B9" s="102" t="s">
        <v>88</v>
      </c>
      <c r="C9" s="103" t="s">
        <v>89</v>
      </c>
      <c r="D9" s="104"/>
      <c r="E9" s="105" t="s">
        <v>90</v>
      </c>
      <c r="F9" s="99"/>
      <c r="G9" s="106" t="s">
        <v>42</v>
      </c>
    </row>
    <row r="10" spans="1:7" ht="15" customHeight="1">
      <c r="A10" s="101">
        <v>8</v>
      </c>
      <c r="B10" s="102" t="s">
        <v>91</v>
      </c>
      <c r="C10" s="102" t="s">
        <v>92</v>
      </c>
      <c r="D10" s="107"/>
      <c r="E10" s="105" t="s">
        <v>93</v>
      </c>
      <c r="F10" s="99"/>
      <c r="G10" s="108" t="s">
        <v>43</v>
      </c>
    </row>
    <row r="11" spans="1:7" ht="15" customHeight="1">
      <c r="A11" s="101">
        <v>9</v>
      </c>
      <c r="B11" s="102" t="s">
        <v>94</v>
      </c>
      <c r="C11" s="102" t="s">
        <v>95</v>
      </c>
      <c r="D11" s="109"/>
      <c r="E11" s="105" t="s">
        <v>96</v>
      </c>
      <c r="F11" s="99"/>
      <c r="G11" s="110" t="s">
        <v>44</v>
      </c>
    </row>
    <row r="12" spans="1:7" ht="15" customHeight="1">
      <c r="A12" s="101">
        <v>10</v>
      </c>
      <c r="B12" s="102" t="s">
        <v>97</v>
      </c>
      <c r="C12" s="102" t="s">
        <v>98</v>
      </c>
      <c r="D12" s="109"/>
      <c r="E12" s="105" t="s">
        <v>99</v>
      </c>
      <c r="F12" s="99"/>
      <c r="G12" s="110" t="s">
        <v>45</v>
      </c>
    </row>
    <row r="13" spans="1:7" ht="15" customHeight="1">
      <c r="A13" s="101">
        <v>11</v>
      </c>
      <c r="B13" s="102"/>
      <c r="C13" s="102" t="s">
        <v>100</v>
      </c>
      <c r="D13" s="109"/>
      <c r="E13" s="105" t="s">
        <v>21</v>
      </c>
      <c r="F13" s="99"/>
      <c r="G13" s="110" t="s">
        <v>46</v>
      </c>
    </row>
    <row r="14" spans="1:7" ht="15" customHeight="1">
      <c r="A14" s="101">
        <v>12</v>
      </c>
      <c r="B14" s="102"/>
      <c r="C14" s="102" t="s">
        <v>101</v>
      </c>
      <c r="D14" s="109"/>
      <c r="E14" s="105" t="s">
        <v>102</v>
      </c>
      <c r="F14" s="99"/>
      <c r="G14" s="110" t="s">
        <v>47</v>
      </c>
    </row>
    <row r="15" spans="1:7" ht="15" customHeight="1">
      <c r="A15" s="101">
        <v>13</v>
      </c>
      <c r="B15" s="102" t="s">
        <v>103</v>
      </c>
      <c r="C15" s="102" t="s">
        <v>104</v>
      </c>
      <c r="D15" s="109"/>
      <c r="E15" s="105" t="s">
        <v>105</v>
      </c>
      <c r="F15" s="99"/>
      <c r="G15" s="110" t="s">
        <v>48</v>
      </c>
    </row>
    <row r="16" spans="1:7" ht="15" customHeight="1">
      <c r="A16" s="101">
        <v>14</v>
      </c>
      <c r="B16" s="102" t="s">
        <v>106</v>
      </c>
      <c r="C16" s="102" t="s">
        <v>107</v>
      </c>
      <c r="D16" s="109"/>
      <c r="E16" s="105" t="s">
        <v>108</v>
      </c>
      <c r="F16" s="99"/>
      <c r="G16" s="110" t="s">
        <v>49</v>
      </c>
    </row>
    <row r="17" spans="1:7" ht="15" customHeight="1">
      <c r="A17" s="101">
        <v>15</v>
      </c>
      <c r="B17" s="102" t="s">
        <v>109</v>
      </c>
      <c r="C17" s="102" t="s">
        <v>110</v>
      </c>
      <c r="D17" s="109"/>
      <c r="E17" s="105" t="s">
        <v>111</v>
      </c>
      <c r="F17" s="99"/>
      <c r="G17" s="110" t="s">
        <v>50</v>
      </c>
    </row>
    <row r="18" spans="1:7" ht="15" customHeight="1">
      <c r="A18" s="101">
        <v>16</v>
      </c>
      <c r="B18" s="102" t="s">
        <v>94</v>
      </c>
      <c r="C18" s="102" t="s">
        <v>112</v>
      </c>
      <c r="D18" s="109"/>
      <c r="E18" s="105" t="s">
        <v>113</v>
      </c>
      <c r="F18" s="99"/>
      <c r="G18" s="110" t="s">
        <v>47</v>
      </c>
    </row>
    <row r="19" spans="1:7" ht="15" customHeight="1">
      <c r="A19" s="101">
        <v>17</v>
      </c>
      <c r="B19" s="102" t="s">
        <v>114</v>
      </c>
      <c r="C19" s="102" t="s">
        <v>115</v>
      </c>
      <c r="D19" s="109"/>
      <c r="E19" s="105" t="s">
        <v>116</v>
      </c>
      <c r="F19" s="99"/>
      <c r="G19" s="110" t="s">
        <v>51</v>
      </c>
    </row>
    <row r="20" spans="1:7" ht="15" customHeight="1">
      <c r="A20" s="101">
        <v>18</v>
      </c>
      <c r="B20" s="102" t="s">
        <v>117</v>
      </c>
      <c r="C20" s="102" t="s">
        <v>118</v>
      </c>
      <c r="D20" s="109"/>
      <c r="E20" s="105" t="s">
        <v>186</v>
      </c>
      <c r="F20" s="99"/>
      <c r="G20" s="110" t="s">
        <v>52</v>
      </c>
    </row>
    <row r="21" spans="1:7" ht="15" customHeight="1">
      <c r="A21" s="101">
        <v>19</v>
      </c>
      <c r="B21" s="102" t="s">
        <v>119</v>
      </c>
      <c r="C21" s="102" t="s">
        <v>120</v>
      </c>
      <c r="D21" s="109"/>
      <c r="E21" s="105" t="s">
        <v>21</v>
      </c>
      <c r="F21" s="99"/>
      <c r="G21" s="110" t="s">
        <v>53</v>
      </c>
    </row>
    <row r="22" spans="1:7" ht="15" customHeight="1">
      <c r="A22" s="101">
        <v>20</v>
      </c>
      <c r="B22" s="102" t="s">
        <v>94</v>
      </c>
      <c r="C22" s="102" t="s">
        <v>121</v>
      </c>
      <c r="D22" s="109"/>
      <c r="E22" s="105" t="s">
        <v>122</v>
      </c>
      <c r="F22" s="99"/>
      <c r="G22" s="110" t="s">
        <v>54</v>
      </c>
    </row>
    <row r="23" spans="1:7" ht="15" customHeight="1">
      <c r="A23" s="101">
        <v>21</v>
      </c>
      <c r="B23" s="102" t="s">
        <v>185</v>
      </c>
      <c r="C23" s="102" t="s">
        <v>123</v>
      </c>
      <c r="D23" s="109"/>
      <c r="E23" s="105" t="s">
        <v>124</v>
      </c>
      <c r="F23" s="99"/>
      <c r="G23" s="110" t="s">
        <v>55</v>
      </c>
    </row>
    <row r="24" spans="1:7" ht="15" customHeight="1">
      <c r="A24" s="101">
        <v>22</v>
      </c>
      <c r="B24" s="102" t="s">
        <v>125</v>
      </c>
      <c r="C24" s="102" t="s">
        <v>126</v>
      </c>
      <c r="D24" s="109"/>
      <c r="E24" s="105" t="s">
        <v>127</v>
      </c>
      <c r="F24" s="99"/>
      <c r="G24" s="110" t="s">
        <v>56</v>
      </c>
    </row>
    <row r="25" spans="1:7" ht="15" customHeight="1">
      <c r="A25" s="101">
        <v>23</v>
      </c>
      <c r="B25" s="102" t="s">
        <v>94</v>
      </c>
      <c r="C25" s="102" t="s">
        <v>128</v>
      </c>
      <c r="D25" s="109"/>
      <c r="E25" s="105" t="s">
        <v>129</v>
      </c>
      <c r="F25" s="99"/>
      <c r="G25" s="110" t="s">
        <v>57</v>
      </c>
    </row>
    <row r="26" spans="1:7" ht="15" customHeight="1">
      <c r="A26" s="101">
        <v>24</v>
      </c>
      <c r="B26" s="111" t="s">
        <v>130</v>
      </c>
      <c r="C26" s="102" t="s">
        <v>131</v>
      </c>
      <c r="D26" s="109"/>
      <c r="E26" s="105" t="s">
        <v>132</v>
      </c>
      <c r="F26" s="99"/>
      <c r="G26" s="110" t="s">
        <v>58</v>
      </c>
    </row>
    <row r="27" spans="1:7" ht="15" customHeight="1">
      <c r="A27" s="101">
        <v>25</v>
      </c>
      <c r="B27" s="102" t="s">
        <v>133</v>
      </c>
      <c r="C27" s="102" t="s">
        <v>134</v>
      </c>
      <c r="D27" s="109"/>
      <c r="E27" s="105" t="s">
        <v>135</v>
      </c>
      <c r="F27" s="99"/>
      <c r="G27" s="110" t="s">
        <v>59</v>
      </c>
    </row>
    <row r="28" spans="1:7" ht="15" customHeight="1">
      <c r="A28" s="101">
        <v>26</v>
      </c>
      <c r="B28" s="102" t="s">
        <v>94</v>
      </c>
      <c r="C28" s="102" t="s">
        <v>136</v>
      </c>
      <c r="D28" s="107"/>
      <c r="E28" s="105" t="s">
        <v>137</v>
      </c>
      <c r="F28" s="99"/>
      <c r="G28" s="108" t="s">
        <v>60</v>
      </c>
    </row>
    <row r="29" spans="1:7" ht="15" customHeight="1">
      <c r="A29" s="101">
        <v>27</v>
      </c>
      <c r="B29" s="111" t="s">
        <v>138</v>
      </c>
      <c r="C29" s="102" t="s">
        <v>139</v>
      </c>
      <c r="D29" s="107"/>
      <c r="E29" s="105" t="s">
        <v>21</v>
      </c>
      <c r="F29" s="99"/>
      <c r="G29" s="108" t="s">
        <v>61</v>
      </c>
    </row>
    <row r="30" spans="1:7" ht="15" customHeight="1">
      <c r="A30" s="101">
        <v>28</v>
      </c>
      <c r="B30" s="111" t="s">
        <v>140</v>
      </c>
      <c r="C30" s="102" t="s">
        <v>141</v>
      </c>
      <c r="D30" s="107"/>
      <c r="E30" s="105" t="s">
        <v>142</v>
      </c>
      <c r="F30" s="99"/>
      <c r="G30" s="108" t="s">
        <v>62</v>
      </c>
    </row>
    <row r="31" spans="1:7" ht="15" customHeight="1">
      <c r="A31" s="101">
        <v>29</v>
      </c>
      <c r="B31" s="111" t="s">
        <v>143</v>
      </c>
      <c r="C31" s="102" t="s">
        <v>144</v>
      </c>
      <c r="D31" s="107"/>
      <c r="E31" s="105" t="s">
        <v>145</v>
      </c>
      <c r="F31" s="99"/>
      <c r="G31" s="108" t="s">
        <v>63</v>
      </c>
    </row>
    <row r="32" spans="1:7" ht="15" customHeight="1">
      <c r="A32" s="101">
        <v>30</v>
      </c>
      <c r="B32" s="111" t="s">
        <v>146</v>
      </c>
      <c r="C32" s="102" t="s">
        <v>147</v>
      </c>
      <c r="D32" s="107"/>
      <c r="E32" s="105" t="s">
        <v>148</v>
      </c>
      <c r="F32" s="99"/>
      <c r="G32" s="108" t="s">
        <v>64</v>
      </c>
    </row>
    <row r="33" spans="1:7" ht="15" customHeight="1">
      <c r="A33" s="101">
        <v>31</v>
      </c>
      <c r="B33" s="111" t="s">
        <v>149</v>
      </c>
      <c r="C33" s="102" t="s">
        <v>150</v>
      </c>
      <c r="D33" s="107"/>
      <c r="E33" s="105" t="s">
        <v>151</v>
      </c>
      <c r="F33" s="99"/>
      <c r="G33" s="108" t="s">
        <v>65</v>
      </c>
    </row>
    <row r="34" spans="1:7" ht="15" customHeight="1">
      <c r="A34" s="101">
        <v>32</v>
      </c>
      <c r="B34" s="111" t="s">
        <v>152</v>
      </c>
      <c r="C34" s="102" t="s">
        <v>153</v>
      </c>
      <c r="D34" s="107"/>
      <c r="E34" s="105" t="s">
        <v>154</v>
      </c>
      <c r="F34" s="99"/>
      <c r="G34" s="108" t="s">
        <v>57</v>
      </c>
    </row>
    <row r="35" spans="1:7" ht="15" customHeight="1">
      <c r="A35" s="101">
        <v>33</v>
      </c>
      <c r="B35" s="111" t="s">
        <v>155</v>
      </c>
      <c r="C35" s="102" t="s">
        <v>156</v>
      </c>
      <c r="D35" s="107"/>
      <c r="E35" s="105" t="s">
        <v>157</v>
      </c>
      <c r="F35" s="99"/>
      <c r="G35" s="108" t="s">
        <v>62</v>
      </c>
    </row>
    <row r="36" spans="1:7" ht="15" customHeight="1">
      <c r="A36" s="101">
        <v>34</v>
      </c>
      <c r="B36" s="111" t="s">
        <v>158</v>
      </c>
      <c r="C36" s="102" t="s">
        <v>159</v>
      </c>
      <c r="D36" s="107"/>
      <c r="E36" s="105" t="s">
        <v>160</v>
      </c>
      <c r="F36" s="99"/>
      <c r="G36" s="108" t="s">
        <v>66</v>
      </c>
    </row>
    <row r="37" spans="1:7" ht="15" customHeight="1">
      <c r="A37" s="101">
        <v>35</v>
      </c>
      <c r="B37" s="111" t="s">
        <v>161</v>
      </c>
      <c r="C37" s="102" t="s">
        <v>162</v>
      </c>
      <c r="D37" s="107"/>
      <c r="E37" s="105" t="s">
        <v>163</v>
      </c>
      <c r="F37" s="99"/>
      <c r="G37" s="108" t="s">
        <v>67</v>
      </c>
    </row>
    <row r="38" spans="1:7" ht="15" customHeight="1">
      <c r="A38" s="101">
        <v>36</v>
      </c>
      <c r="B38" s="111" t="s">
        <v>164</v>
      </c>
      <c r="C38" s="102" t="s">
        <v>165</v>
      </c>
      <c r="D38" s="107"/>
      <c r="E38" s="105" t="s">
        <v>166</v>
      </c>
      <c r="F38" s="99"/>
      <c r="G38" s="108" t="s">
        <v>68</v>
      </c>
    </row>
    <row r="39" spans="1:7" ht="15" customHeight="1">
      <c r="A39" s="101">
        <v>37</v>
      </c>
      <c r="B39" s="111" t="s">
        <v>167</v>
      </c>
      <c r="C39" s="102" t="s">
        <v>168</v>
      </c>
      <c r="D39" s="107"/>
      <c r="E39" s="105" t="s">
        <v>169</v>
      </c>
      <c r="F39" s="99"/>
      <c r="G39" s="108" t="s">
        <v>69</v>
      </c>
    </row>
    <row r="40" spans="1:7" ht="15" customHeight="1">
      <c r="A40" s="101">
        <v>38</v>
      </c>
      <c r="B40" s="111" t="s">
        <v>94</v>
      </c>
      <c r="C40" s="102" t="s">
        <v>170</v>
      </c>
      <c r="D40" s="107"/>
      <c r="E40" s="105" t="s">
        <v>171</v>
      </c>
      <c r="F40" s="99"/>
      <c r="G40" s="108" t="s">
        <v>60</v>
      </c>
    </row>
    <row r="41" spans="1:7" ht="15" customHeight="1" thickBot="1">
      <c r="A41" s="101">
        <v>39</v>
      </c>
      <c r="B41" s="111" t="s">
        <v>172</v>
      </c>
      <c r="C41" s="102" t="s">
        <v>173</v>
      </c>
      <c r="D41" s="107"/>
      <c r="E41" s="105" t="s">
        <v>174</v>
      </c>
      <c r="F41" s="99"/>
      <c r="G41" s="112" t="s">
        <v>70</v>
      </c>
    </row>
    <row r="42" spans="1:7" ht="15" customHeight="1" thickBot="1">
      <c r="A42" s="113">
        <v>40</v>
      </c>
      <c r="B42" s="114" t="s">
        <v>175</v>
      </c>
      <c r="C42" s="115" t="s">
        <v>176</v>
      </c>
      <c r="D42" s="116"/>
      <c r="E42" s="117" t="s">
        <v>177</v>
      </c>
      <c r="F42" s="99"/>
      <c r="G42" s="118" t="s">
        <v>71</v>
      </c>
    </row>
    <row r="43" spans="2:5" ht="14.25" thickTop="1">
      <c r="B43" s="120"/>
      <c r="C43" s="121"/>
      <c r="D43" s="99"/>
      <c r="E43" s="122"/>
    </row>
    <row r="44" spans="2:5" ht="13.5">
      <c r="B44" s="120"/>
      <c r="C44" s="121"/>
      <c r="D44" s="99"/>
      <c r="E44" s="122"/>
    </row>
    <row r="45" spans="2:5" ht="13.5">
      <c r="B45" s="120"/>
      <c r="C45" s="121"/>
      <c r="D45" s="99"/>
      <c r="E45" s="122"/>
    </row>
    <row r="46" spans="2:5" ht="13.5">
      <c r="B46" s="120"/>
      <c r="C46" s="121"/>
      <c r="D46" s="99"/>
      <c r="E46" s="122"/>
    </row>
    <row r="47" spans="2:5" ht="13.5">
      <c r="B47" s="120"/>
      <c r="C47" s="121"/>
      <c r="D47" s="99"/>
      <c r="E47" s="122"/>
    </row>
    <row r="48" spans="2:5" ht="13.5">
      <c r="B48" s="120"/>
      <c r="C48" s="121"/>
      <c r="D48" s="99"/>
      <c r="E48" s="122"/>
    </row>
    <row r="49" spans="2:5" ht="13.5">
      <c r="B49" s="120"/>
      <c r="C49" s="121"/>
      <c r="D49" s="99"/>
      <c r="E49" s="122"/>
    </row>
    <row r="50" spans="2:5" ht="13.5">
      <c r="B50" s="120"/>
      <c r="C50" s="121"/>
      <c r="D50" s="99"/>
      <c r="E50" s="122"/>
    </row>
    <row r="51" spans="2:5" ht="13.5">
      <c r="B51" s="120"/>
      <c r="C51" s="121"/>
      <c r="D51" s="99"/>
      <c r="E51" s="122"/>
    </row>
    <row r="52" spans="2:5" ht="13.5">
      <c r="B52" s="120"/>
      <c r="C52" s="121"/>
      <c r="D52" s="99"/>
      <c r="E52" s="122"/>
    </row>
    <row r="53" spans="2:5" ht="13.5">
      <c r="B53" s="120"/>
      <c r="C53" s="121"/>
      <c r="D53" s="99"/>
      <c r="E53" s="122"/>
    </row>
    <row r="54" spans="2:5" ht="13.5">
      <c r="B54" s="120"/>
      <c r="C54" s="121"/>
      <c r="D54" s="99"/>
      <c r="E54" s="122"/>
    </row>
    <row r="55" spans="2:5" ht="13.5">
      <c r="B55" s="120"/>
      <c r="C55" s="121"/>
      <c r="D55" s="99"/>
      <c r="E55" s="122"/>
    </row>
    <row r="56" spans="2:5" ht="13.5">
      <c r="B56" s="120"/>
      <c r="C56" s="121"/>
      <c r="D56" s="99"/>
      <c r="E56" s="122"/>
    </row>
    <row r="57" spans="2:5" ht="13.5">
      <c r="B57" s="120"/>
      <c r="C57" s="121"/>
      <c r="D57" s="99"/>
      <c r="E57" s="122"/>
    </row>
    <row r="58" spans="2:5" ht="13.5">
      <c r="B58" s="120"/>
      <c r="C58" s="121"/>
      <c r="D58" s="99"/>
      <c r="E58" s="122"/>
    </row>
    <row r="59" spans="2:5" ht="13.5">
      <c r="B59" s="120"/>
      <c r="C59" s="121"/>
      <c r="D59" s="99"/>
      <c r="E59" s="122"/>
    </row>
    <row r="60" spans="2:5" ht="13.5">
      <c r="B60" s="120"/>
      <c r="C60" s="121"/>
      <c r="D60" s="99"/>
      <c r="E60" s="122"/>
    </row>
    <row r="61" spans="2:5" ht="13.5">
      <c r="B61" s="120"/>
      <c r="C61" s="121"/>
      <c r="D61" s="99"/>
      <c r="E61" s="122"/>
    </row>
    <row r="62" spans="2:5" ht="13.5">
      <c r="B62" s="120"/>
      <c r="C62" s="121"/>
      <c r="D62" s="99"/>
      <c r="E62" s="122"/>
    </row>
    <row r="63" spans="2:5" ht="13.5">
      <c r="B63" s="120"/>
      <c r="C63" s="121"/>
      <c r="D63" s="99"/>
      <c r="E63" s="122"/>
    </row>
    <row r="64" spans="2:5" ht="13.5">
      <c r="B64" s="120"/>
      <c r="C64" s="121"/>
      <c r="D64" s="99"/>
      <c r="E64" s="122"/>
    </row>
    <row r="65" spans="2:5" ht="13.5">
      <c r="B65" s="120"/>
      <c r="C65" s="121"/>
      <c r="D65" s="99"/>
      <c r="E65" s="122"/>
    </row>
    <row r="66" spans="2:5" ht="13.5">
      <c r="B66" s="120"/>
      <c r="C66" s="121"/>
      <c r="D66" s="99"/>
      <c r="E66" s="122"/>
    </row>
    <row r="67" spans="2:5" ht="13.5">
      <c r="B67" s="120"/>
      <c r="C67" s="121"/>
      <c r="D67" s="99"/>
      <c r="E67" s="122"/>
    </row>
    <row r="68" spans="2:5" ht="13.5">
      <c r="B68" s="120"/>
      <c r="C68" s="121"/>
      <c r="D68" s="99"/>
      <c r="E68" s="122"/>
    </row>
    <row r="69" spans="2:5" ht="13.5">
      <c r="B69" s="120"/>
      <c r="C69" s="121"/>
      <c r="D69" s="99"/>
      <c r="E69" s="122"/>
    </row>
    <row r="70" spans="2:5" ht="13.5">
      <c r="B70" s="120"/>
      <c r="C70" s="121"/>
      <c r="D70" s="99"/>
      <c r="E70" s="122"/>
    </row>
    <row r="71" spans="2:5" ht="13.5">
      <c r="B71" s="120"/>
      <c r="C71" s="121"/>
      <c r="D71" s="99"/>
      <c r="E71" s="122"/>
    </row>
    <row r="72" spans="2:5" ht="13.5">
      <c r="B72" s="120"/>
      <c r="C72" s="121"/>
      <c r="D72" s="99"/>
      <c r="E72" s="122"/>
    </row>
    <row r="73" spans="2:5" ht="13.5">
      <c r="B73" s="120"/>
      <c r="C73" s="121"/>
      <c r="D73" s="99"/>
      <c r="E73" s="122"/>
    </row>
    <row r="74" spans="2:5" ht="13.5">
      <c r="B74" s="120"/>
      <c r="C74" s="121"/>
      <c r="D74" s="99"/>
      <c r="E74" s="122"/>
    </row>
    <row r="75" spans="2:5" ht="13.5">
      <c r="B75" s="120"/>
      <c r="C75" s="121"/>
      <c r="D75" s="99"/>
      <c r="E75" s="122"/>
    </row>
    <row r="76" spans="2:5" ht="13.5">
      <c r="B76" s="120"/>
      <c r="C76" s="121"/>
      <c r="D76" s="99"/>
      <c r="E76" s="122"/>
    </row>
    <row r="77" spans="2:5" ht="13.5">
      <c r="B77" s="120"/>
      <c r="C77" s="121"/>
      <c r="D77" s="99"/>
      <c r="E77" s="122"/>
    </row>
    <row r="78" spans="2:5" ht="13.5">
      <c r="B78" s="120"/>
      <c r="C78" s="121"/>
      <c r="D78" s="99"/>
      <c r="E78" s="122"/>
    </row>
    <row r="79" spans="2:5" ht="13.5">
      <c r="B79" s="120"/>
      <c r="C79" s="121"/>
      <c r="D79" s="99"/>
      <c r="E79" s="122"/>
    </row>
    <row r="80" spans="2:5" ht="13.5">
      <c r="B80" s="120"/>
      <c r="C80" s="121"/>
      <c r="D80" s="99"/>
      <c r="E80" s="122"/>
    </row>
    <row r="81" spans="2:5" ht="13.5">
      <c r="B81" s="120"/>
      <c r="C81" s="121"/>
      <c r="D81" s="99"/>
      <c r="E81" s="122"/>
    </row>
    <row r="82" spans="2:5" ht="13.5">
      <c r="B82" s="120"/>
      <c r="C82" s="121"/>
      <c r="D82" s="99"/>
      <c r="E82" s="122"/>
    </row>
    <row r="83" spans="2:5" ht="13.5">
      <c r="B83" s="120"/>
      <c r="C83" s="121"/>
      <c r="D83" s="99"/>
      <c r="E83" s="122"/>
    </row>
    <row r="84" spans="2:5" ht="13.5">
      <c r="B84" s="120"/>
      <c r="C84" s="121"/>
      <c r="D84" s="99"/>
      <c r="E84" s="122"/>
    </row>
    <row r="85" spans="2:5" ht="13.5">
      <c r="B85" s="120"/>
      <c r="C85" s="121"/>
      <c r="D85" s="99"/>
      <c r="E85" s="122"/>
    </row>
    <row r="86" spans="2:5" ht="13.5">
      <c r="B86" s="120"/>
      <c r="C86" s="121"/>
      <c r="D86" s="99"/>
      <c r="E86" s="122"/>
    </row>
    <row r="87" spans="2:5" ht="13.5">
      <c r="B87" s="120"/>
      <c r="C87" s="121"/>
      <c r="D87" s="99"/>
      <c r="E87" s="122"/>
    </row>
    <row r="88" spans="2:5" ht="13.5">
      <c r="B88" s="120"/>
      <c r="C88" s="121"/>
      <c r="D88" s="99"/>
      <c r="E88" s="122"/>
    </row>
    <row r="89" spans="2:5" ht="13.5">
      <c r="B89" s="120"/>
      <c r="C89" s="121"/>
      <c r="D89" s="99"/>
      <c r="E89" s="122"/>
    </row>
    <row r="90" spans="2:5" ht="13.5">
      <c r="B90" s="120"/>
      <c r="C90" s="121"/>
      <c r="D90" s="99"/>
      <c r="E90" s="122"/>
    </row>
    <row r="91" spans="2:5" ht="13.5">
      <c r="B91" s="120"/>
      <c r="C91" s="121"/>
      <c r="D91" s="99"/>
      <c r="E91" s="122"/>
    </row>
    <row r="92" spans="2:5" ht="13.5">
      <c r="B92" s="120"/>
      <c r="C92" s="121"/>
      <c r="D92" s="99"/>
      <c r="E92" s="122"/>
    </row>
    <row r="93" spans="2:5" ht="13.5">
      <c r="B93" s="120"/>
      <c r="C93" s="121"/>
      <c r="D93" s="99"/>
      <c r="E93" s="122"/>
    </row>
    <row r="94" spans="2:5" ht="13.5">
      <c r="B94" s="120"/>
      <c r="C94" s="121"/>
      <c r="D94" s="99"/>
      <c r="E94" s="122"/>
    </row>
    <row r="95" spans="2:5" ht="13.5">
      <c r="B95" s="120"/>
      <c r="C95" s="121"/>
      <c r="D95" s="99"/>
      <c r="E95" s="122"/>
    </row>
    <row r="96" spans="2:5" ht="13.5">
      <c r="B96" s="120"/>
      <c r="C96" s="121"/>
      <c r="D96" s="99"/>
      <c r="E96" s="122"/>
    </row>
    <row r="97" spans="2:5" ht="13.5">
      <c r="B97" s="120"/>
      <c r="C97" s="121"/>
      <c r="D97" s="99"/>
      <c r="E97" s="122"/>
    </row>
    <row r="98" spans="2:5" ht="13.5">
      <c r="B98" s="120"/>
      <c r="C98" s="121"/>
      <c r="D98" s="99"/>
      <c r="E98" s="122"/>
    </row>
    <row r="99" spans="2:5" ht="13.5">
      <c r="B99" s="120"/>
      <c r="C99" s="121"/>
      <c r="D99" s="99"/>
      <c r="E99" s="122"/>
    </row>
    <row r="100" spans="2:5" ht="13.5">
      <c r="B100" s="120"/>
      <c r="C100" s="121"/>
      <c r="D100" s="99"/>
      <c r="E100" s="122"/>
    </row>
    <row r="101" spans="2:5" ht="13.5">
      <c r="B101" s="120"/>
      <c r="C101" s="121"/>
      <c r="D101" s="99"/>
      <c r="E101" s="122"/>
    </row>
    <row r="102" spans="2:5" ht="13.5">
      <c r="B102" s="120"/>
      <c r="C102" s="121"/>
      <c r="D102" s="99"/>
      <c r="E102" s="122"/>
    </row>
    <row r="103" spans="2:5" ht="13.5">
      <c r="B103" s="120"/>
      <c r="C103" s="121"/>
      <c r="D103" s="99"/>
      <c r="E103" s="122"/>
    </row>
    <row r="104" spans="2:5" ht="13.5">
      <c r="B104" s="120"/>
      <c r="C104" s="121"/>
      <c r="D104" s="99"/>
      <c r="E104" s="122"/>
    </row>
    <row r="105" spans="2:5" ht="13.5">
      <c r="B105" s="120"/>
      <c r="C105" s="121"/>
      <c r="D105" s="99"/>
      <c r="E105" s="122"/>
    </row>
    <row r="106" spans="2:5" ht="13.5">
      <c r="B106" s="120"/>
      <c r="C106" s="121"/>
      <c r="D106" s="99"/>
      <c r="E106" s="122"/>
    </row>
    <row r="107" spans="2:5" ht="13.5">
      <c r="B107" s="120"/>
      <c r="C107" s="121"/>
      <c r="D107" s="99"/>
      <c r="E107" s="122"/>
    </row>
    <row r="108" spans="2:5" ht="13.5">
      <c r="B108" s="120"/>
      <c r="C108" s="121"/>
      <c r="D108" s="99"/>
      <c r="E108" s="122"/>
    </row>
    <row r="109" spans="2:5" ht="13.5">
      <c r="B109" s="120"/>
      <c r="C109" s="121"/>
      <c r="D109" s="99"/>
      <c r="E109" s="122"/>
    </row>
    <row r="110" spans="2:5" ht="13.5">
      <c r="B110" s="120"/>
      <c r="C110" s="121"/>
      <c r="D110" s="99"/>
      <c r="E110" s="122"/>
    </row>
    <row r="111" spans="2:5" ht="13.5">
      <c r="B111" s="120"/>
      <c r="C111" s="121"/>
      <c r="D111" s="99"/>
      <c r="E111" s="122"/>
    </row>
    <row r="112" spans="2:5" ht="13.5">
      <c r="B112" s="120"/>
      <c r="C112" s="121"/>
      <c r="D112" s="99"/>
      <c r="E112" s="122"/>
    </row>
    <row r="113" spans="2:5" ht="13.5">
      <c r="B113" s="120"/>
      <c r="C113" s="121"/>
      <c r="D113" s="99"/>
      <c r="E113" s="122"/>
    </row>
    <row r="114" spans="2:5" ht="13.5">
      <c r="B114" s="120"/>
      <c r="C114" s="121"/>
      <c r="D114" s="99"/>
      <c r="E114" s="122"/>
    </row>
    <row r="115" spans="2:5" ht="13.5">
      <c r="B115" s="120"/>
      <c r="C115" s="121"/>
      <c r="D115" s="99"/>
      <c r="E115" s="122"/>
    </row>
    <row r="116" spans="2:5" ht="13.5">
      <c r="B116" s="120"/>
      <c r="C116" s="121"/>
      <c r="D116" s="99"/>
      <c r="E116" s="122"/>
    </row>
    <row r="117" spans="2:5" ht="13.5">
      <c r="B117" s="120"/>
      <c r="C117" s="121"/>
      <c r="D117" s="99"/>
      <c r="E117" s="122"/>
    </row>
    <row r="118" spans="2:5" ht="13.5">
      <c r="B118" s="120"/>
      <c r="C118" s="121"/>
      <c r="D118" s="99"/>
      <c r="E118" s="122"/>
    </row>
    <row r="119" spans="2:5" ht="13.5">
      <c r="B119" s="120"/>
      <c r="C119" s="121"/>
      <c r="D119" s="99"/>
      <c r="E119" s="122"/>
    </row>
    <row r="120" spans="2:5" ht="13.5">
      <c r="B120" s="120"/>
      <c r="C120" s="121"/>
      <c r="D120" s="99"/>
      <c r="E120" s="122"/>
    </row>
    <row r="121" spans="2:5" ht="13.5">
      <c r="B121" s="120"/>
      <c r="C121" s="121"/>
      <c r="D121" s="99"/>
      <c r="E121" s="122"/>
    </row>
    <row r="122" spans="2:5" ht="13.5">
      <c r="B122" s="120"/>
      <c r="C122" s="121"/>
      <c r="D122" s="99"/>
      <c r="E122" s="122"/>
    </row>
    <row r="123" spans="2:5" ht="13.5">
      <c r="B123" s="120"/>
      <c r="C123" s="121"/>
      <c r="D123" s="99"/>
      <c r="E123" s="122"/>
    </row>
    <row r="124" spans="2:5" ht="13.5">
      <c r="B124" s="120"/>
      <c r="C124" s="121"/>
      <c r="D124" s="99"/>
      <c r="E124" s="122"/>
    </row>
    <row r="125" spans="2:5" ht="13.5">
      <c r="B125" s="120"/>
      <c r="C125" s="121"/>
      <c r="D125" s="99"/>
      <c r="E125" s="122"/>
    </row>
    <row r="126" spans="2:5" ht="13.5">
      <c r="B126" s="120"/>
      <c r="C126" s="121"/>
      <c r="D126" s="99"/>
      <c r="E126" s="122"/>
    </row>
    <row r="127" spans="2:5" ht="13.5">
      <c r="B127" s="120"/>
      <c r="C127" s="121"/>
      <c r="D127" s="99"/>
      <c r="E127" s="122"/>
    </row>
    <row r="128" spans="2:5" ht="13.5">
      <c r="B128" s="120"/>
      <c r="C128" s="121"/>
      <c r="D128" s="99"/>
      <c r="E128" s="122"/>
    </row>
    <row r="129" spans="2:5" ht="13.5">
      <c r="B129" s="120"/>
      <c r="C129" s="121"/>
      <c r="D129" s="99"/>
      <c r="E129" s="122"/>
    </row>
    <row r="130" spans="2:5" ht="13.5">
      <c r="B130" s="120"/>
      <c r="C130" s="121"/>
      <c r="D130" s="99"/>
      <c r="E130" s="122"/>
    </row>
    <row r="131" spans="2:5" ht="13.5">
      <c r="B131" s="120"/>
      <c r="C131" s="121"/>
      <c r="D131" s="99"/>
      <c r="E131" s="122"/>
    </row>
    <row r="132" spans="2:5" ht="13.5">
      <c r="B132" s="120"/>
      <c r="C132" s="121"/>
      <c r="D132" s="99"/>
      <c r="E132" s="122"/>
    </row>
    <row r="133" spans="2:5" ht="13.5">
      <c r="B133" s="120"/>
      <c r="C133" s="121"/>
      <c r="D133" s="99"/>
      <c r="E133" s="122"/>
    </row>
    <row r="134" spans="2:5" ht="13.5">
      <c r="B134" s="120"/>
      <c r="C134" s="121"/>
      <c r="D134" s="99"/>
      <c r="E134" s="122"/>
    </row>
    <row r="135" spans="2:5" ht="13.5">
      <c r="B135" s="120"/>
      <c r="C135" s="121"/>
      <c r="D135" s="99"/>
      <c r="E135" s="122"/>
    </row>
    <row r="136" spans="2:5" ht="13.5">
      <c r="B136" s="120"/>
      <c r="C136" s="121"/>
      <c r="D136" s="99"/>
      <c r="E136" s="122"/>
    </row>
    <row r="137" spans="2:5" ht="13.5">
      <c r="B137" s="120"/>
      <c r="C137" s="121"/>
      <c r="D137" s="99"/>
      <c r="E137" s="122"/>
    </row>
    <row r="138" spans="2:5" ht="13.5">
      <c r="B138" s="120"/>
      <c r="C138" s="121"/>
      <c r="D138" s="99"/>
      <c r="E138" s="122"/>
    </row>
    <row r="139" spans="2:5" ht="13.5">
      <c r="B139" s="120"/>
      <c r="C139" s="121"/>
      <c r="D139" s="99"/>
      <c r="E139" s="122"/>
    </row>
    <row r="140" spans="2:5" ht="13.5">
      <c r="B140" s="120"/>
      <c r="C140" s="121"/>
      <c r="D140" s="99"/>
      <c r="E140" s="122"/>
    </row>
    <row r="141" spans="2:5" ht="13.5">
      <c r="B141" s="120"/>
      <c r="C141" s="121"/>
      <c r="D141" s="99"/>
      <c r="E141" s="122"/>
    </row>
    <row r="142" spans="2:5" ht="13.5">
      <c r="B142" s="120"/>
      <c r="C142" s="121"/>
      <c r="D142" s="99"/>
      <c r="E142" s="122"/>
    </row>
    <row r="143" spans="2:5" ht="13.5">
      <c r="B143" s="120"/>
      <c r="C143" s="121"/>
      <c r="D143" s="99"/>
      <c r="E143" s="122"/>
    </row>
    <row r="144" spans="2:5" ht="13.5">
      <c r="B144" s="120"/>
      <c r="C144" s="121"/>
      <c r="D144" s="99"/>
      <c r="E144" s="122"/>
    </row>
    <row r="145" spans="2:5" ht="13.5">
      <c r="B145" s="120"/>
      <c r="C145" s="121"/>
      <c r="D145" s="99"/>
      <c r="E145" s="122"/>
    </row>
    <row r="146" spans="2:5" ht="13.5">
      <c r="B146" s="120"/>
      <c r="C146" s="121"/>
      <c r="D146" s="99"/>
      <c r="E146" s="122"/>
    </row>
    <row r="147" spans="2:5" ht="13.5">
      <c r="B147" s="120"/>
      <c r="C147" s="121"/>
      <c r="D147" s="99"/>
      <c r="E147" s="122"/>
    </row>
    <row r="148" spans="2:5" ht="13.5">
      <c r="B148" s="120"/>
      <c r="C148" s="121"/>
      <c r="D148" s="99"/>
      <c r="E148" s="122"/>
    </row>
    <row r="149" spans="2:5" ht="13.5">
      <c r="B149" s="120"/>
      <c r="C149" s="121"/>
      <c r="D149" s="99"/>
      <c r="E149" s="122"/>
    </row>
    <row r="150" spans="2:5" ht="13.5">
      <c r="B150" s="120"/>
      <c r="C150" s="121"/>
      <c r="D150" s="99"/>
      <c r="E150" s="122"/>
    </row>
    <row r="151" spans="2:5" ht="13.5">
      <c r="B151" s="120"/>
      <c r="C151" s="121"/>
      <c r="D151" s="99"/>
      <c r="E151" s="122"/>
    </row>
    <row r="152" spans="2:5" ht="13.5">
      <c r="B152" s="120"/>
      <c r="C152" s="121"/>
      <c r="D152" s="99"/>
      <c r="E152" s="122"/>
    </row>
    <row r="153" spans="2:5" ht="13.5">
      <c r="B153" s="120"/>
      <c r="C153" s="121"/>
      <c r="D153" s="99"/>
      <c r="E153" s="122"/>
    </row>
    <row r="154" spans="2:5" ht="13.5">
      <c r="B154" s="120"/>
      <c r="C154" s="121"/>
      <c r="D154" s="99"/>
      <c r="E154" s="122"/>
    </row>
    <row r="155" spans="2:5" ht="13.5">
      <c r="B155" s="120"/>
      <c r="C155" s="121"/>
      <c r="D155" s="99"/>
      <c r="E155" s="122"/>
    </row>
    <row r="156" spans="2:5" ht="13.5">
      <c r="B156" s="120"/>
      <c r="C156" s="121"/>
      <c r="D156" s="99"/>
      <c r="E156" s="122"/>
    </row>
    <row r="157" spans="2:5" ht="13.5">
      <c r="B157" s="120"/>
      <c r="C157" s="121"/>
      <c r="D157" s="99"/>
      <c r="E157" s="122"/>
    </row>
    <row r="158" spans="2:5" ht="13.5">
      <c r="B158" s="120"/>
      <c r="C158" s="121"/>
      <c r="D158" s="99"/>
      <c r="E158" s="122"/>
    </row>
    <row r="159" spans="2:5" ht="13.5">
      <c r="B159" s="120"/>
      <c r="C159" s="121"/>
      <c r="D159" s="99"/>
      <c r="E159" s="122"/>
    </row>
    <row r="160" spans="2:5" ht="13.5">
      <c r="B160" s="120"/>
      <c r="C160" s="121"/>
      <c r="D160" s="99"/>
      <c r="E160" s="122"/>
    </row>
    <row r="161" spans="2:5" ht="13.5">
      <c r="B161" s="120"/>
      <c r="C161" s="121"/>
      <c r="D161" s="99"/>
      <c r="E161" s="122"/>
    </row>
    <row r="162" spans="2:5" ht="13.5">
      <c r="B162" s="120"/>
      <c r="C162" s="121"/>
      <c r="D162" s="99"/>
      <c r="E162" s="122"/>
    </row>
    <row r="163" spans="2:5" ht="13.5">
      <c r="B163" s="120"/>
      <c r="C163" s="121"/>
      <c r="D163" s="99"/>
      <c r="E163" s="122"/>
    </row>
    <row r="164" spans="2:5" ht="13.5">
      <c r="B164" s="120"/>
      <c r="C164" s="121"/>
      <c r="D164" s="99"/>
      <c r="E164" s="122"/>
    </row>
    <row r="165" spans="2:5" ht="13.5">
      <c r="B165" s="120"/>
      <c r="C165" s="121"/>
      <c r="D165" s="99"/>
      <c r="E165" s="122"/>
    </row>
    <row r="166" spans="2:5" ht="13.5">
      <c r="B166" s="120"/>
      <c r="C166" s="121"/>
      <c r="D166" s="99"/>
      <c r="E166" s="122"/>
    </row>
    <row r="167" spans="2:5" ht="13.5">
      <c r="B167" s="120"/>
      <c r="C167" s="121"/>
      <c r="D167" s="99"/>
      <c r="E167" s="122"/>
    </row>
    <row r="168" spans="2:5" ht="13.5">
      <c r="B168" s="120"/>
      <c r="C168" s="121"/>
      <c r="D168" s="99"/>
      <c r="E168" s="122"/>
    </row>
    <row r="169" spans="2:5" ht="13.5">
      <c r="B169" s="120"/>
      <c r="C169" s="121"/>
      <c r="D169" s="99"/>
      <c r="E169" s="122"/>
    </row>
    <row r="170" spans="2:5" ht="13.5">
      <c r="B170" s="120"/>
      <c r="C170" s="121"/>
      <c r="D170" s="99"/>
      <c r="E170" s="122"/>
    </row>
    <row r="171" spans="2:5" ht="13.5">
      <c r="B171" s="120"/>
      <c r="C171" s="121"/>
      <c r="D171" s="99"/>
      <c r="E171" s="122"/>
    </row>
    <row r="172" spans="2:5" ht="13.5">
      <c r="B172" s="120"/>
      <c r="C172" s="121"/>
      <c r="D172" s="99"/>
      <c r="E172" s="122"/>
    </row>
    <row r="173" spans="2:5" ht="13.5">
      <c r="B173" s="120"/>
      <c r="C173" s="121"/>
      <c r="D173" s="99"/>
      <c r="E173" s="122"/>
    </row>
    <row r="174" spans="2:5" ht="13.5">
      <c r="B174" s="120"/>
      <c r="C174" s="121"/>
      <c r="D174" s="99"/>
      <c r="E174" s="122"/>
    </row>
    <row r="175" spans="2:5" ht="13.5">
      <c r="B175" s="120"/>
      <c r="C175" s="121"/>
      <c r="D175" s="99"/>
      <c r="E175" s="122"/>
    </row>
    <row r="176" spans="2:5" ht="13.5">
      <c r="B176" s="120"/>
      <c r="C176" s="121"/>
      <c r="D176" s="99"/>
      <c r="E176" s="122"/>
    </row>
    <row r="177" spans="2:5" ht="13.5">
      <c r="B177" s="120"/>
      <c r="C177" s="121"/>
      <c r="D177" s="99"/>
      <c r="E177" s="122"/>
    </row>
    <row r="178" spans="2:5" ht="13.5">
      <c r="B178" s="120"/>
      <c r="C178" s="121"/>
      <c r="D178" s="99"/>
      <c r="E178" s="122"/>
    </row>
    <row r="179" spans="2:5" ht="13.5">
      <c r="B179" s="120"/>
      <c r="C179" s="121"/>
      <c r="D179" s="99"/>
      <c r="E179" s="122"/>
    </row>
    <row r="180" spans="2:5" ht="13.5">
      <c r="B180" s="120"/>
      <c r="C180" s="121"/>
      <c r="D180" s="99"/>
      <c r="E180" s="122"/>
    </row>
    <row r="181" spans="2:5" ht="13.5">
      <c r="B181" s="120"/>
      <c r="C181" s="121"/>
      <c r="D181" s="99"/>
      <c r="E181" s="122"/>
    </row>
    <row r="182" spans="2:5" ht="13.5">
      <c r="B182" s="120"/>
      <c r="C182" s="121"/>
      <c r="D182" s="99"/>
      <c r="E182" s="122"/>
    </row>
    <row r="183" spans="2:5" ht="13.5">
      <c r="B183" s="120"/>
      <c r="C183" s="121"/>
      <c r="D183" s="99"/>
      <c r="E183" s="122"/>
    </row>
    <row r="184" spans="2:5" ht="13.5">
      <c r="B184" s="120"/>
      <c r="C184" s="121"/>
      <c r="D184" s="99"/>
      <c r="E184" s="122"/>
    </row>
    <row r="185" spans="2:5" ht="13.5">
      <c r="B185" s="120"/>
      <c r="C185" s="121"/>
      <c r="D185" s="99"/>
      <c r="E185" s="122"/>
    </row>
    <row r="186" spans="2:5" ht="13.5">
      <c r="B186" s="120"/>
      <c r="C186" s="121"/>
      <c r="D186" s="99"/>
      <c r="E186" s="122"/>
    </row>
    <row r="187" spans="2:5" ht="13.5">
      <c r="B187" s="120"/>
      <c r="C187" s="121"/>
      <c r="D187" s="99"/>
      <c r="E187" s="122"/>
    </row>
    <row r="188" spans="2:5" ht="13.5">
      <c r="B188" s="120"/>
      <c r="C188" s="121"/>
      <c r="D188" s="99"/>
      <c r="E188" s="122"/>
    </row>
    <row r="189" spans="2:5" ht="13.5">
      <c r="B189" s="120"/>
      <c r="C189" s="121"/>
      <c r="D189" s="99"/>
      <c r="E189" s="122"/>
    </row>
    <row r="190" spans="2:5" ht="13.5">
      <c r="B190" s="120"/>
      <c r="C190" s="121"/>
      <c r="D190" s="99"/>
      <c r="E190" s="122"/>
    </row>
    <row r="191" spans="2:5" ht="13.5">
      <c r="B191" s="120"/>
      <c r="C191" s="121"/>
      <c r="D191" s="99"/>
      <c r="E191" s="122"/>
    </row>
    <row r="192" spans="2:5" ht="13.5">
      <c r="B192" s="120"/>
      <c r="C192" s="121"/>
      <c r="D192" s="99"/>
      <c r="E192" s="122"/>
    </row>
    <row r="193" spans="2:5" ht="13.5">
      <c r="B193" s="120"/>
      <c r="C193" s="121"/>
      <c r="D193" s="99"/>
      <c r="E193" s="122"/>
    </row>
    <row r="194" spans="2:5" ht="13.5">
      <c r="B194" s="120"/>
      <c r="C194" s="121"/>
      <c r="D194" s="99"/>
      <c r="E194" s="122"/>
    </row>
    <row r="195" spans="2:5" ht="13.5">
      <c r="B195" s="120"/>
      <c r="C195" s="121"/>
      <c r="D195" s="99"/>
      <c r="E195" s="122"/>
    </row>
    <row r="196" spans="2:5" ht="13.5">
      <c r="B196" s="120"/>
      <c r="C196" s="121"/>
      <c r="D196" s="99"/>
      <c r="E196" s="122"/>
    </row>
    <row r="197" spans="2:5" ht="13.5">
      <c r="B197" s="120"/>
      <c r="C197" s="121"/>
      <c r="D197" s="99"/>
      <c r="E197" s="122"/>
    </row>
    <row r="198" spans="2:5" ht="13.5">
      <c r="B198" s="120"/>
      <c r="C198" s="121"/>
      <c r="D198" s="99"/>
      <c r="E198" s="122"/>
    </row>
    <row r="199" spans="2:5" ht="13.5">
      <c r="B199" s="120"/>
      <c r="C199" s="121"/>
      <c r="D199" s="99"/>
      <c r="E199" s="122"/>
    </row>
    <row r="200" spans="2:5" ht="13.5">
      <c r="B200" s="120"/>
      <c r="C200" s="121"/>
      <c r="D200" s="99"/>
      <c r="E200" s="122"/>
    </row>
    <row r="201" spans="2:5" ht="13.5">
      <c r="B201" s="120"/>
      <c r="C201" s="121"/>
      <c r="D201" s="99"/>
      <c r="E201" s="122"/>
    </row>
    <row r="202" spans="2:5" ht="13.5">
      <c r="B202" s="120"/>
      <c r="C202" s="121"/>
      <c r="D202" s="99"/>
      <c r="E202" s="122"/>
    </row>
    <row r="203" spans="2:5" ht="13.5">
      <c r="B203" s="120"/>
      <c r="C203" s="121"/>
      <c r="D203" s="99"/>
      <c r="E203" s="122"/>
    </row>
    <row r="204" spans="2:5" ht="13.5">
      <c r="B204" s="120"/>
      <c r="C204" s="121"/>
      <c r="D204" s="99"/>
      <c r="E204" s="122"/>
    </row>
    <row r="205" spans="2:5" ht="13.5">
      <c r="B205" s="120"/>
      <c r="C205" s="121"/>
      <c r="D205" s="99"/>
      <c r="E205" s="122"/>
    </row>
    <row r="206" spans="2:5" ht="13.5">
      <c r="B206" s="120"/>
      <c r="C206" s="121"/>
      <c r="D206" s="99"/>
      <c r="E206" s="122"/>
    </row>
    <row r="207" spans="2:5" ht="13.5">
      <c r="B207" s="120"/>
      <c r="C207" s="121"/>
      <c r="D207" s="99"/>
      <c r="E207" s="122"/>
    </row>
    <row r="208" spans="2:5" ht="13.5">
      <c r="B208" s="120"/>
      <c r="C208" s="121"/>
      <c r="D208" s="99"/>
      <c r="E208" s="122"/>
    </row>
    <row r="209" spans="2:5" ht="13.5">
      <c r="B209" s="120"/>
      <c r="C209" s="121"/>
      <c r="D209" s="99"/>
      <c r="E209" s="122"/>
    </row>
    <row r="210" spans="2:5" ht="13.5">
      <c r="B210" s="120"/>
      <c r="C210" s="121"/>
      <c r="D210" s="99"/>
      <c r="E210" s="122"/>
    </row>
    <row r="211" spans="2:5" ht="13.5">
      <c r="B211" s="120"/>
      <c r="C211" s="121"/>
      <c r="D211" s="99"/>
      <c r="E211" s="122"/>
    </row>
    <row r="212" spans="2:5" ht="13.5">
      <c r="B212" s="120"/>
      <c r="C212" s="121"/>
      <c r="D212" s="99"/>
      <c r="E212" s="122"/>
    </row>
    <row r="213" spans="2:5" ht="13.5">
      <c r="B213" s="120"/>
      <c r="C213" s="121"/>
      <c r="D213" s="99"/>
      <c r="E213" s="122"/>
    </row>
    <row r="214" spans="2:5" ht="13.5">
      <c r="B214" s="120"/>
      <c r="C214" s="121"/>
      <c r="D214" s="99"/>
      <c r="E214" s="122"/>
    </row>
    <row r="215" spans="2:5" ht="13.5">
      <c r="B215" s="120"/>
      <c r="C215" s="121"/>
      <c r="D215" s="99"/>
      <c r="E215" s="122"/>
    </row>
    <row r="216" spans="2:5" ht="13.5">
      <c r="B216" s="120"/>
      <c r="C216" s="121"/>
      <c r="D216" s="99"/>
      <c r="E216" s="122"/>
    </row>
    <row r="217" spans="2:5" ht="13.5">
      <c r="B217" s="120"/>
      <c r="C217" s="121"/>
      <c r="D217" s="99"/>
      <c r="E217" s="122"/>
    </row>
    <row r="218" spans="2:5" ht="13.5">
      <c r="B218" s="120"/>
      <c r="C218" s="121"/>
      <c r="D218" s="99"/>
      <c r="E218" s="122"/>
    </row>
    <row r="219" spans="2:5" ht="13.5">
      <c r="B219" s="120"/>
      <c r="C219" s="121"/>
      <c r="D219" s="99"/>
      <c r="E219" s="122"/>
    </row>
    <row r="220" spans="2:5" ht="13.5">
      <c r="B220" s="120"/>
      <c r="C220" s="121"/>
      <c r="D220" s="99"/>
      <c r="E220" s="122"/>
    </row>
    <row r="221" spans="2:5" ht="13.5">
      <c r="B221" s="120"/>
      <c r="C221" s="121"/>
      <c r="D221" s="99"/>
      <c r="E221" s="122"/>
    </row>
    <row r="222" spans="2:5" ht="13.5">
      <c r="B222" s="120"/>
      <c r="C222" s="121"/>
      <c r="D222" s="99"/>
      <c r="E222" s="122"/>
    </row>
    <row r="223" spans="2:5" ht="13.5">
      <c r="B223" s="120"/>
      <c r="C223" s="121"/>
      <c r="D223" s="99"/>
      <c r="E223" s="122"/>
    </row>
    <row r="224" spans="2:5" ht="13.5">
      <c r="B224" s="120"/>
      <c r="C224" s="121"/>
      <c r="D224" s="99"/>
      <c r="E224" s="122"/>
    </row>
    <row r="225" spans="2:5" ht="13.5">
      <c r="B225" s="120"/>
      <c r="C225" s="121"/>
      <c r="D225" s="99"/>
      <c r="E225" s="122"/>
    </row>
    <row r="226" spans="2:5" ht="13.5">
      <c r="B226" s="120"/>
      <c r="C226" s="121"/>
      <c r="D226" s="99"/>
      <c r="E226" s="122"/>
    </row>
    <row r="227" spans="2:5" ht="13.5">
      <c r="B227" s="120"/>
      <c r="C227" s="121"/>
      <c r="D227" s="99"/>
      <c r="E227" s="122"/>
    </row>
    <row r="228" spans="2:5" ht="13.5">
      <c r="B228" s="120"/>
      <c r="C228" s="121"/>
      <c r="D228" s="99"/>
      <c r="E228" s="122"/>
    </row>
    <row r="229" spans="2:5" ht="13.5">
      <c r="B229" s="120"/>
      <c r="C229" s="121"/>
      <c r="D229" s="99"/>
      <c r="E229" s="122"/>
    </row>
    <row r="230" spans="2:5" ht="13.5">
      <c r="B230" s="120"/>
      <c r="C230" s="121"/>
      <c r="D230" s="99"/>
      <c r="E230" s="122"/>
    </row>
    <row r="231" spans="2:5" ht="13.5">
      <c r="B231" s="120"/>
      <c r="C231" s="121"/>
      <c r="D231" s="99"/>
      <c r="E231" s="122"/>
    </row>
    <row r="232" spans="2:5" ht="13.5">
      <c r="B232" s="120"/>
      <c r="C232" s="121"/>
      <c r="D232" s="99"/>
      <c r="E232" s="122"/>
    </row>
    <row r="233" spans="2:5" ht="13.5">
      <c r="B233" s="120"/>
      <c r="C233" s="121"/>
      <c r="D233" s="99"/>
      <c r="E233" s="122"/>
    </row>
    <row r="234" spans="2:5" ht="13.5">
      <c r="B234" s="120"/>
      <c r="C234" s="121"/>
      <c r="D234" s="99"/>
      <c r="E234" s="122"/>
    </row>
    <row r="235" spans="2:5" ht="13.5">
      <c r="B235" s="120"/>
      <c r="C235" s="121"/>
      <c r="D235" s="99"/>
      <c r="E235" s="122"/>
    </row>
    <row r="236" spans="2:5" ht="13.5">
      <c r="B236" s="120"/>
      <c r="C236" s="121"/>
      <c r="D236" s="99"/>
      <c r="E236" s="122"/>
    </row>
    <row r="237" spans="2:5" ht="13.5">
      <c r="B237" s="120"/>
      <c r="C237" s="121"/>
      <c r="D237" s="99"/>
      <c r="E237" s="122"/>
    </row>
    <row r="238" spans="2:5" ht="13.5">
      <c r="B238" s="120"/>
      <c r="C238" s="121"/>
      <c r="D238" s="99"/>
      <c r="E238" s="122"/>
    </row>
    <row r="239" spans="2:5" ht="13.5">
      <c r="B239" s="120"/>
      <c r="C239" s="121"/>
      <c r="D239" s="99"/>
      <c r="E239" s="122"/>
    </row>
    <row r="240" spans="2:5" ht="13.5">
      <c r="B240" s="120"/>
      <c r="C240" s="121"/>
      <c r="D240" s="99"/>
      <c r="E240" s="122"/>
    </row>
    <row r="241" spans="2:5" ht="13.5">
      <c r="B241" s="120"/>
      <c r="C241" s="121"/>
      <c r="D241" s="99"/>
      <c r="E241" s="122"/>
    </row>
    <row r="242" spans="2:5" ht="13.5">
      <c r="B242" s="120"/>
      <c r="C242" s="121"/>
      <c r="D242" s="99"/>
      <c r="E242" s="122"/>
    </row>
    <row r="243" spans="2:5" ht="13.5">
      <c r="B243" s="120"/>
      <c r="C243" s="121"/>
      <c r="D243" s="99"/>
      <c r="E243" s="122"/>
    </row>
    <row r="244" spans="2:5" ht="13.5">
      <c r="B244" s="120"/>
      <c r="C244" s="121"/>
      <c r="D244" s="99"/>
      <c r="E244" s="122"/>
    </row>
    <row r="245" spans="2:5" ht="13.5">
      <c r="B245" s="120"/>
      <c r="C245" s="121"/>
      <c r="D245" s="99"/>
      <c r="E245" s="122"/>
    </row>
    <row r="246" spans="2:5" ht="13.5">
      <c r="B246" s="120"/>
      <c r="C246" s="121"/>
      <c r="D246" s="99"/>
      <c r="E246" s="122"/>
    </row>
    <row r="247" spans="2:5" ht="13.5">
      <c r="B247" s="120"/>
      <c r="C247" s="121"/>
      <c r="D247" s="99"/>
      <c r="E247" s="122"/>
    </row>
    <row r="248" spans="2:5" ht="13.5">
      <c r="B248" s="120"/>
      <c r="C248" s="121"/>
      <c r="D248" s="99"/>
      <c r="E248" s="122"/>
    </row>
    <row r="249" spans="2:5" ht="13.5">
      <c r="B249" s="120"/>
      <c r="C249" s="121"/>
      <c r="D249" s="99"/>
      <c r="E249" s="122"/>
    </row>
    <row r="250" spans="2:5" ht="13.5">
      <c r="B250" s="120"/>
      <c r="C250" s="121"/>
      <c r="D250" s="99"/>
      <c r="E250" s="122"/>
    </row>
    <row r="251" spans="2:5" ht="13.5">
      <c r="B251" s="120"/>
      <c r="C251" s="121"/>
      <c r="D251" s="99"/>
      <c r="E251" s="122"/>
    </row>
    <row r="252" spans="2:5" ht="13.5">
      <c r="B252" s="120"/>
      <c r="C252" s="121"/>
      <c r="D252" s="99"/>
      <c r="E252" s="122"/>
    </row>
    <row r="253" spans="2:5" ht="13.5">
      <c r="B253" s="120"/>
      <c r="C253" s="121"/>
      <c r="D253" s="99"/>
      <c r="E253" s="122"/>
    </row>
    <row r="254" spans="2:5" ht="13.5">
      <c r="B254" s="120"/>
      <c r="C254" s="121"/>
      <c r="D254" s="99"/>
      <c r="E254" s="122"/>
    </row>
    <row r="255" spans="2:5" ht="13.5">
      <c r="B255" s="120"/>
      <c r="C255" s="121"/>
      <c r="D255" s="99"/>
      <c r="E255" s="122"/>
    </row>
    <row r="256" spans="2:5" ht="13.5">
      <c r="B256" s="120"/>
      <c r="C256" s="121"/>
      <c r="D256" s="99"/>
      <c r="E256" s="122"/>
    </row>
    <row r="257" spans="2:5" ht="13.5">
      <c r="B257" s="120"/>
      <c r="C257" s="121"/>
      <c r="D257" s="99"/>
      <c r="E257" s="122"/>
    </row>
    <row r="258" spans="2:5" ht="13.5">
      <c r="B258" s="120"/>
      <c r="C258" s="121"/>
      <c r="D258" s="99"/>
      <c r="E258" s="122"/>
    </row>
    <row r="259" spans="2:5" ht="13.5">
      <c r="B259" s="120"/>
      <c r="C259" s="121"/>
      <c r="D259" s="99"/>
      <c r="E259" s="122"/>
    </row>
    <row r="260" spans="2:5" ht="13.5">
      <c r="B260" s="120"/>
      <c r="C260" s="121"/>
      <c r="D260" s="99"/>
      <c r="E260" s="122"/>
    </row>
    <row r="261" spans="2:5" ht="13.5">
      <c r="B261" s="120"/>
      <c r="C261" s="121"/>
      <c r="D261" s="99"/>
      <c r="E261" s="122"/>
    </row>
    <row r="262" spans="2:5" ht="13.5">
      <c r="B262" s="120"/>
      <c r="C262" s="121"/>
      <c r="D262" s="99"/>
      <c r="E262" s="122"/>
    </row>
    <row r="263" spans="2:5" ht="13.5">
      <c r="B263" s="120"/>
      <c r="C263" s="121"/>
      <c r="D263" s="99"/>
      <c r="E263" s="122"/>
    </row>
    <row r="264" spans="2:5" ht="13.5">
      <c r="B264" s="120"/>
      <c r="C264" s="121"/>
      <c r="D264" s="99"/>
      <c r="E264" s="122"/>
    </row>
    <row r="265" spans="2:5" ht="13.5">
      <c r="B265" s="120"/>
      <c r="C265" s="121"/>
      <c r="D265" s="99"/>
      <c r="E265" s="122"/>
    </row>
    <row r="266" spans="2:5" ht="13.5">
      <c r="B266" s="120"/>
      <c r="C266" s="121"/>
      <c r="D266" s="99"/>
      <c r="E266" s="122"/>
    </row>
    <row r="267" spans="2:5" ht="13.5">
      <c r="B267" s="120"/>
      <c r="C267" s="121"/>
      <c r="D267" s="99"/>
      <c r="E267" s="122"/>
    </row>
    <row r="268" spans="2:5" ht="13.5">
      <c r="B268" s="120"/>
      <c r="C268" s="121"/>
      <c r="D268" s="99"/>
      <c r="E268" s="122"/>
    </row>
    <row r="269" spans="2:5" ht="13.5">
      <c r="B269" s="120"/>
      <c r="C269" s="121"/>
      <c r="D269" s="99"/>
      <c r="E269" s="122"/>
    </row>
    <row r="270" spans="2:5" ht="13.5">
      <c r="B270" s="120"/>
      <c r="C270" s="121"/>
      <c r="D270" s="99"/>
      <c r="E270" s="122"/>
    </row>
    <row r="271" spans="2:5" ht="13.5">
      <c r="B271" s="120"/>
      <c r="C271" s="121"/>
      <c r="D271" s="99"/>
      <c r="E271" s="122"/>
    </row>
    <row r="272" spans="2:5" ht="13.5">
      <c r="B272" s="120"/>
      <c r="C272" s="121"/>
      <c r="D272" s="99"/>
      <c r="E272" s="122"/>
    </row>
    <row r="273" spans="2:5" ht="13.5">
      <c r="B273" s="120"/>
      <c r="C273" s="121"/>
      <c r="D273" s="99"/>
      <c r="E273" s="122"/>
    </row>
    <row r="274" spans="2:5" ht="13.5">
      <c r="B274" s="120"/>
      <c r="C274" s="121"/>
      <c r="D274" s="99"/>
      <c r="E274" s="122"/>
    </row>
    <row r="275" spans="2:5" ht="13.5">
      <c r="B275" s="120"/>
      <c r="C275" s="121"/>
      <c r="D275" s="99"/>
      <c r="E275" s="122"/>
    </row>
    <row r="276" spans="2:5" ht="13.5">
      <c r="B276" s="120"/>
      <c r="C276" s="121"/>
      <c r="D276" s="99"/>
      <c r="E276" s="122"/>
    </row>
    <row r="277" spans="2:5" ht="13.5">
      <c r="B277" s="120"/>
      <c r="C277" s="121"/>
      <c r="D277" s="99"/>
      <c r="E277" s="122"/>
    </row>
    <row r="278" spans="2:5" ht="13.5">
      <c r="B278" s="120"/>
      <c r="C278" s="121"/>
      <c r="D278" s="99"/>
      <c r="E278" s="122"/>
    </row>
    <row r="279" spans="2:5" ht="13.5">
      <c r="B279" s="120"/>
      <c r="C279" s="121"/>
      <c r="D279" s="99"/>
      <c r="E279" s="122"/>
    </row>
    <row r="280" spans="2:5" ht="13.5">
      <c r="B280" s="120"/>
      <c r="C280" s="121"/>
      <c r="D280" s="99"/>
      <c r="E280" s="122"/>
    </row>
    <row r="281" spans="2:5" ht="13.5">
      <c r="B281" s="120"/>
      <c r="C281" s="121"/>
      <c r="D281" s="99"/>
      <c r="E281" s="122"/>
    </row>
    <row r="282" spans="2:5" ht="13.5">
      <c r="B282" s="120"/>
      <c r="C282" s="121"/>
      <c r="D282" s="99"/>
      <c r="E282" s="122"/>
    </row>
    <row r="283" spans="2:5" ht="13.5">
      <c r="B283" s="120"/>
      <c r="C283" s="121"/>
      <c r="D283" s="99"/>
      <c r="E283" s="122"/>
    </row>
    <row r="284" spans="2:5" ht="13.5">
      <c r="B284" s="120"/>
      <c r="C284" s="121"/>
      <c r="D284" s="99"/>
      <c r="E284" s="122"/>
    </row>
    <row r="285" spans="2:5" ht="13.5">
      <c r="B285" s="120"/>
      <c r="C285" s="121"/>
      <c r="D285" s="99"/>
      <c r="E285" s="122"/>
    </row>
    <row r="286" spans="2:5" ht="13.5">
      <c r="B286" s="120"/>
      <c r="C286" s="121"/>
      <c r="D286" s="99"/>
      <c r="E286" s="122"/>
    </row>
    <row r="287" spans="2:5" ht="13.5">
      <c r="B287" s="120"/>
      <c r="C287" s="121"/>
      <c r="D287" s="99"/>
      <c r="E287" s="122"/>
    </row>
    <row r="288" spans="2:5" ht="13.5">
      <c r="B288" s="120"/>
      <c r="C288" s="121"/>
      <c r="D288" s="99"/>
      <c r="E288" s="122"/>
    </row>
    <row r="289" spans="2:5" ht="13.5">
      <c r="B289" s="120"/>
      <c r="C289" s="121"/>
      <c r="D289" s="99"/>
      <c r="E289" s="122"/>
    </row>
    <row r="290" spans="2:5" ht="13.5">
      <c r="B290" s="120"/>
      <c r="C290" s="121"/>
      <c r="D290" s="99"/>
      <c r="E290" s="122"/>
    </row>
    <row r="291" spans="2:5" ht="13.5">
      <c r="B291" s="120"/>
      <c r="C291" s="121"/>
      <c r="D291" s="99"/>
      <c r="E291" s="122"/>
    </row>
    <row r="292" spans="2:5" ht="13.5">
      <c r="B292" s="120"/>
      <c r="C292" s="121"/>
      <c r="D292" s="99"/>
      <c r="E292" s="122"/>
    </row>
    <row r="293" spans="2:5" ht="13.5">
      <c r="B293" s="120"/>
      <c r="C293" s="121"/>
      <c r="D293" s="99"/>
      <c r="E293" s="122"/>
    </row>
    <row r="294" spans="2:5" ht="13.5">
      <c r="B294" s="120"/>
      <c r="C294" s="121"/>
      <c r="D294" s="99"/>
      <c r="E294" s="122"/>
    </row>
    <row r="295" spans="2:5" ht="13.5">
      <c r="B295" s="120"/>
      <c r="C295" s="121"/>
      <c r="D295" s="99"/>
      <c r="E295" s="122"/>
    </row>
    <row r="296" spans="2:5" ht="13.5">
      <c r="B296" s="120"/>
      <c r="C296" s="121"/>
      <c r="D296" s="99"/>
      <c r="E296" s="122"/>
    </row>
    <row r="297" spans="2:5" ht="13.5">
      <c r="B297" s="120"/>
      <c r="C297" s="121"/>
      <c r="D297" s="99"/>
      <c r="E297" s="122"/>
    </row>
    <row r="298" spans="2:5" ht="13.5">
      <c r="B298" s="120"/>
      <c r="C298" s="121"/>
      <c r="D298" s="99"/>
      <c r="E298" s="122"/>
    </row>
    <row r="299" spans="2:5" ht="13.5">
      <c r="B299" s="120"/>
      <c r="C299" s="121"/>
      <c r="D299" s="99"/>
      <c r="E299" s="122"/>
    </row>
    <row r="300" spans="2:5" ht="13.5">
      <c r="B300" s="120"/>
      <c r="C300" s="121"/>
      <c r="D300" s="99"/>
      <c r="E300" s="122"/>
    </row>
    <row r="301" spans="2:5" ht="13.5">
      <c r="B301" s="120"/>
      <c r="C301" s="121"/>
      <c r="D301" s="99"/>
      <c r="E301" s="122"/>
    </row>
    <row r="302" spans="2:5" ht="13.5">
      <c r="B302" s="120"/>
      <c r="C302" s="121"/>
      <c r="D302" s="99"/>
      <c r="E302" s="122"/>
    </row>
    <row r="303" spans="2:5" ht="13.5">
      <c r="B303" s="120"/>
      <c r="C303" s="121"/>
      <c r="D303" s="99"/>
      <c r="E303" s="122"/>
    </row>
    <row r="304" spans="2:5" ht="13.5">
      <c r="B304" s="120"/>
      <c r="C304" s="121"/>
      <c r="D304" s="99"/>
      <c r="E304" s="122"/>
    </row>
    <row r="305" spans="2:5" ht="13.5">
      <c r="B305" s="120"/>
      <c r="C305" s="121"/>
      <c r="D305" s="99"/>
      <c r="E305" s="122"/>
    </row>
    <row r="306" spans="2:5" ht="13.5">
      <c r="B306" s="120"/>
      <c r="C306" s="121"/>
      <c r="D306" s="99"/>
      <c r="E306" s="122"/>
    </row>
    <row r="307" spans="2:5" ht="13.5">
      <c r="B307" s="120"/>
      <c r="C307" s="121"/>
      <c r="D307" s="99"/>
      <c r="E307" s="122"/>
    </row>
    <row r="308" spans="2:5" ht="13.5">
      <c r="B308" s="120"/>
      <c r="C308" s="121"/>
      <c r="D308" s="99"/>
      <c r="E308" s="122"/>
    </row>
    <row r="309" spans="2:5" ht="13.5">
      <c r="B309" s="120"/>
      <c r="C309" s="121"/>
      <c r="D309" s="99"/>
      <c r="E309" s="122"/>
    </row>
    <row r="310" spans="2:5" ht="13.5">
      <c r="B310" s="120"/>
      <c r="C310" s="121"/>
      <c r="D310" s="99"/>
      <c r="E310" s="122"/>
    </row>
    <row r="311" spans="2:5" ht="13.5">
      <c r="B311" s="120"/>
      <c r="C311" s="121"/>
      <c r="D311" s="99"/>
      <c r="E311" s="122"/>
    </row>
    <row r="312" spans="2:5" ht="13.5">
      <c r="B312" s="120"/>
      <c r="C312" s="121"/>
      <c r="D312" s="99"/>
      <c r="E312" s="122"/>
    </row>
    <row r="313" spans="2:5" ht="13.5">
      <c r="B313" s="120"/>
      <c r="C313" s="121"/>
      <c r="D313" s="99"/>
      <c r="E313" s="122"/>
    </row>
    <row r="314" spans="2:5" ht="13.5">
      <c r="B314" s="120"/>
      <c r="C314" s="121"/>
      <c r="D314" s="99"/>
      <c r="E314" s="122"/>
    </row>
    <row r="315" spans="2:5" ht="13.5">
      <c r="B315" s="120"/>
      <c r="C315" s="121"/>
      <c r="D315" s="99"/>
      <c r="E315" s="122"/>
    </row>
    <row r="316" spans="2:5" ht="13.5">
      <c r="B316" s="120"/>
      <c r="C316" s="121"/>
      <c r="D316" s="99"/>
      <c r="E316" s="122"/>
    </row>
    <row r="317" spans="2:5" ht="13.5">
      <c r="B317" s="120"/>
      <c r="C317" s="121"/>
      <c r="D317" s="99"/>
      <c r="E317" s="122"/>
    </row>
    <row r="318" spans="2:5" ht="13.5">
      <c r="B318" s="120"/>
      <c r="C318" s="121"/>
      <c r="D318" s="99"/>
      <c r="E318" s="122"/>
    </row>
    <row r="319" spans="2:5" ht="13.5">
      <c r="B319" s="120"/>
      <c r="C319" s="121"/>
      <c r="D319" s="99"/>
      <c r="E319" s="122"/>
    </row>
    <row r="320" spans="2:5" ht="13.5">
      <c r="B320" s="120"/>
      <c r="C320" s="121"/>
      <c r="D320" s="99"/>
      <c r="E320" s="122"/>
    </row>
    <row r="321" spans="2:5" ht="13.5">
      <c r="B321" s="120"/>
      <c r="C321" s="121"/>
      <c r="D321" s="99"/>
      <c r="E321" s="122"/>
    </row>
    <row r="322" spans="2:5" ht="13.5">
      <c r="B322" s="120"/>
      <c r="C322" s="121"/>
      <c r="D322" s="99"/>
      <c r="E322" s="122"/>
    </row>
    <row r="323" spans="2:5" ht="13.5">
      <c r="B323" s="120"/>
      <c r="C323" s="121"/>
      <c r="D323" s="99"/>
      <c r="E323" s="122"/>
    </row>
    <row r="324" spans="2:5" ht="13.5">
      <c r="B324" s="120"/>
      <c r="C324" s="121"/>
      <c r="D324" s="99"/>
      <c r="E324" s="122"/>
    </row>
    <row r="325" spans="2:5" ht="13.5">
      <c r="B325" s="120"/>
      <c r="C325" s="121"/>
      <c r="D325" s="99"/>
      <c r="E325" s="122"/>
    </row>
    <row r="326" spans="2:5" ht="13.5">
      <c r="B326" s="120"/>
      <c r="C326" s="121"/>
      <c r="D326" s="99"/>
      <c r="E326" s="122"/>
    </row>
    <row r="327" spans="2:5" ht="13.5">
      <c r="B327" s="120"/>
      <c r="C327" s="121"/>
      <c r="D327" s="99"/>
      <c r="E327" s="122"/>
    </row>
    <row r="328" spans="2:5" ht="13.5">
      <c r="B328" s="120"/>
      <c r="C328" s="121"/>
      <c r="D328" s="99"/>
      <c r="E328" s="122"/>
    </row>
    <row r="329" spans="2:5" ht="13.5">
      <c r="B329" s="120"/>
      <c r="C329" s="121"/>
      <c r="D329" s="99"/>
      <c r="E329" s="122"/>
    </row>
    <row r="330" spans="2:5" ht="13.5">
      <c r="B330" s="120"/>
      <c r="C330" s="121"/>
      <c r="D330" s="99"/>
      <c r="E330" s="122"/>
    </row>
    <row r="331" spans="2:5" ht="13.5">
      <c r="B331" s="120"/>
      <c r="C331" s="121"/>
      <c r="D331" s="99"/>
      <c r="E331" s="122"/>
    </row>
    <row r="332" spans="2:5" ht="13.5">
      <c r="B332" s="120"/>
      <c r="C332" s="121"/>
      <c r="D332" s="99"/>
      <c r="E332" s="122"/>
    </row>
    <row r="333" spans="2:5" ht="13.5">
      <c r="B333" s="120"/>
      <c r="C333" s="121"/>
      <c r="D333" s="99"/>
      <c r="E333" s="122"/>
    </row>
    <row r="334" spans="2:5" ht="13.5">
      <c r="B334" s="120"/>
      <c r="C334" s="121"/>
      <c r="D334" s="99"/>
      <c r="E334" s="122"/>
    </row>
    <row r="335" spans="2:5" ht="13.5">
      <c r="B335" s="120"/>
      <c r="C335" s="121"/>
      <c r="D335" s="99"/>
      <c r="E335" s="122"/>
    </row>
    <row r="336" spans="2:5" ht="13.5">
      <c r="B336" s="120"/>
      <c r="C336" s="121"/>
      <c r="D336" s="99"/>
      <c r="E336" s="122"/>
    </row>
    <row r="337" spans="2:5" ht="13.5">
      <c r="B337" s="120"/>
      <c r="C337" s="121"/>
      <c r="D337" s="99"/>
      <c r="E337" s="122"/>
    </row>
    <row r="338" spans="2:5" ht="13.5">
      <c r="B338" s="120"/>
      <c r="C338" s="121"/>
      <c r="D338" s="99"/>
      <c r="E338" s="122"/>
    </row>
    <row r="339" spans="2:5" ht="13.5">
      <c r="B339" s="120"/>
      <c r="C339" s="121"/>
      <c r="D339" s="99"/>
      <c r="E339" s="122"/>
    </row>
    <row r="340" spans="2:5" ht="13.5">
      <c r="B340" s="120"/>
      <c r="C340" s="121"/>
      <c r="D340" s="99"/>
      <c r="E340" s="122"/>
    </row>
    <row r="341" spans="2:5" ht="13.5">
      <c r="B341" s="120"/>
      <c r="C341" s="121"/>
      <c r="D341" s="99"/>
      <c r="E341" s="122"/>
    </row>
    <row r="342" spans="2:5" ht="13.5">
      <c r="B342" s="120"/>
      <c r="C342" s="121"/>
      <c r="D342" s="99"/>
      <c r="E342" s="122"/>
    </row>
    <row r="343" spans="2:5" ht="13.5">
      <c r="B343" s="120"/>
      <c r="C343" s="121"/>
      <c r="D343" s="99"/>
      <c r="E343" s="122"/>
    </row>
    <row r="344" spans="2:5" ht="13.5">
      <c r="B344" s="120"/>
      <c r="C344" s="121"/>
      <c r="D344" s="99"/>
      <c r="E344" s="122"/>
    </row>
    <row r="345" spans="2:5" ht="13.5">
      <c r="B345" s="120"/>
      <c r="C345" s="121"/>
      <c r="D345" s="99"/>
      <c r="E345" s="122"/>
    </row>
    <row r="346" spans="2:5" ht="13.5">
      <c r="B346" s="120"/>
      <c r="C346" s="121"/>
      <c r="D346" s="99"/>
      <c r="E346" s="122"/>
    </row>
    <row r="347" spans="2:5" ht="13.5">
      <c r="B347" s="120"/>
      <c r="C347" s="121"/>
      <c r="D347" s="99"/>
      <c r="E347" s="122"/>
    </row>
    <row r="348" spans="2:5" ht="13.5">
      <c r="B348" s="120"/>
      <c r="C348" s="121"/>
      <c r="D348" s="99"/>
      <c r="E348" s="122"/>
    </row>
    <row r="349" spans="2:5" ht="13.5">
      <c r="B349" s="120"/>
      <c r="C349" s="121"/>
      <c r="D349" s="99"/>
      <c r="E349" s="122"/>
    </row>
    <row r="350" spans="2:5" ht="13.5">
      <c r="B350" s="120"/>
      <c r="C350" s="121"/>
      <c r="D350" s="99"/>
      <c r="E350" s="122"/>
    </row>
    <row r="351" spans="2:5" ht="13.5">
      <c r="B351" s="120"/>
      <c r="C351" s="121"/>
      <c r="D351" s="99"/>
      <c r="E351" s="122"/>
    </row>
    <row r="352" spans="2:5" ht="13.5">
      <c r="B352" s="120"/>
      <c r="C352" s="121"/>
      <c r="D352" s="99"/>
      <c r="E352" s="122"/>
    </row>
    <row r="353" spans="2:5" ht="13.5">
      <c r="B353" s="120"/>
      <c r="C353" s="121"/>
      <c r="D353" s="99"/>
      <c r="E353" s="122"/>
    </row>
    <row r="354" spans="2:5" ht="13.5">
      <c r="B354" s="120"/>
      <c r="C354" s="121"/>
      <c r="D354" s="99"/>
      <c r="E354" s="122"/>
    </row>
    <row r="355" spans="2:5" ht="13.5">
      <c r="B355" s="120"/>
      <c r="C355" s="121"/>
      <c r="D355" s="99"/>
      <c r="E355" s="122"/>
    </row>
    <row r="356" spans="2:5" ht="13.5">
      <c r="B356" s="120"/>
      <c r="C356" s="121"/>
      <c r="D356" s="99"/>
      <c r="E356" s="122"/>
    </row>
    <row r="357" spans="2:5" ht="13.5">
      <c r="B357" s="120"/>
      <c r="C357" s="121"/>
      <c r="D357" s="99"/>
      <c r="E357" s="122"/>
    </row>
    <row r="358" spans="2:5" ht="13.5">
      <c r="B358" s="120"/>
      <c r="C358" s="121"/>
      <c r="D358" s="99"/>
      <c r="E358" s="122"/>
    </row>
    <row r="359" spans="2:5" ht="13.5">
      <c r="B359" s="120"/>
      <c r="C359" s="121"/>
      <c r="D359" s="99"/>
      <c r="E359" s="122"/>
    </row>
    <row r="360" spans="2:5" ht="13.5">
      <c r="B360" s="120"/>
      <c r="C360" s="121"/>
      <c r="D360" s="99"/>
      <c r="E360" s="122"/>
    </row>
    <row r="361" spans="2:5" ht="13.5">
      <c r="B361" s="120"/>
      <c r="C361" s="121"/>
      <c r="D361" s="99"/>
      <c r="E361" s="122"/>
    </row>
    <row r="362" spans="2:5" ht="13.5">
      <c r="B362" s="120"/>
      <c r="C362" s="121"/>
      <c r="D362" s="99"/>
      <c r="E362" s="122"/>
    </row>
    <row r="363" spans="2:5" ht="13.5">
      <c r="B363" s="120"/>
      <c r="C363" s="121"/>
      <c r="D363" s="99"/>
      <c r="E363" s="122"/>
    </row>
    <row r="364" spans="2:5" ht="13.5">
      <c r="B364" s="120"/>
      <c r="C364" s="121"/>
      <c r="D364" s="99"/>
      <c r="E364" s="122"/>
    </row>
    <row r="365" spans="2:5" ht="13.5">
      <c r="B365" s="120"/>
      <c r="C365" s="121"/>
      <c r="D365" s="99"/>
      <c r="E365" s="122"/>
    </row>
    <row r="366" spans="2:5" ht="13.5">
      <c r="B366" s="120"/>
      <c r="C366" s="121"/>
      <c r="D366" s="99"/>
      <c r="E366" s="122"/>
    </row>
    <row r="367" spans="2:5" ht="13.5">
      <c r="B367" s="120"/>
      <c r="C367" s="121"/>
      <c r="D367" s="99"/>
      <c r="E367" s="122"/>
    </row>
    <row r="368" spans="2:5" ht="13.5">
      <c r="B368" s="120"/>
      <c r="C368" s="121"/>
      <c r="D368" s="99"/>
      <c r="E368" s="122"/>
    </row>
    <row r="369" spans="2:5" ht="13.5">
      <c r="B369" s="120"/>
      <c r="C369" s="121"/>
      <c r="D369" s="99"/>
      <c r="E369" s="122"/>
    </row>
    <row r="370" spans="2:5" ht="13.5">
      <c r="B370" s="120"/>
      <c r="C370" s="121"/>
      <c r="D370" s="99"/>
      <c r="E370" s="122"/>
    </row>
    <row r="371" spans="2:5" ht="13.5">
      <c r="B371" s="120"/>
      <c r="C371" s="121"/>
      <c r="D371" s="99"/>
      <c r="E371" s="122"/>
    </row>
    <row r="372" spans="2:5" ht="13.5">
      <c r="B372" s="120"/>
      <c r="C372" s="121"/>
      <c r="D372" s="99"/>
      <c r="E372" s="122"/>
    </row>
    <row r="373" spans="2:5" ht="13.5">
      <c r="B373" s="120"/>
      <c r="C373" s="121"/>
      <c r="D373" s="99"/>
      <c r="E373" s="122"/>
    </row>
    <row r="374" spans="2:5" ht="13.5">
      <c r="B374" s="120"/>
      <c r="C374" s="121"/>
      <c r="D374" s="99"/>
      <c r="E374" s="122"/>
    </row>
    <row r="375" spans="2:5" ht="13.5">
      <c r="B375" s="120"/>
      <c r="C375" s="121"/>
      <c r="D375" s="99"/>
      <c r="E375" s="122"/>
    </row>
    <row r="376" spans="2:5" ht="13.5">
      <c r="B376" s="120"/>
      <c r="C376" s="121"/>
      <c r="D376" s="99"/>
      <c r="E376" s="122"/>
    </row>
    <row r="377" spans="2:5" ht="13.5">
      <c r="B377" s="120"/>
      <c r="C377" s="121"/>
      <c r="D377" s="99"/>
      <c r="E377" s="122"/>
    </row>
    <row r="378" spans="2:5" ht="13.5">
      <c r="B378" s="120"/>
      <c r="C378" s="121"/>
      <c r="D378" s="99"/>
      <c r="E378" s="122"/>
    </row>
    <row r="379" spans="2:5" ht="13.5">
      <c r="B379" s="120"/>
      <c r="C379" s="121"/>
      <c r="D379" s="99"/>
      <c r="E379" s="122"/>
    </row>
    <row r="380" spans="2:5" ht="13.5">
      <c r="B380" s="120"/>
      <c r="C380" s="121"/>
      <c r="D380" s="99"/>
      <c r="E380" s="122"/>
    </row>
    <row r="381" spans="2:5" ht="13.5">
      <c r="B381" s="120"/>
      <c r="C381" s="121"/>
      <c r="D381" s="99"/>
      <c r="E381" s="122"/>
    </row>
    <row r="382" spans="2:5" ht="13.5">
      <c r="B382" s="120"/>
      <c r="C382" s="121"/>
      <c r="D382" s="99"/>
      <c r="E382" s="122"/>
    </row>
    <row r="383" spans="2:5" ht="13.5">
      <c r="B383" s="120"/>
      <c r="C383" s="121"/>
      <c r="D383" s="99"/>
      <c r="E383" s="122"/>
    </row>
    <row r="384" spans="2:5" ht="13.5">
      <c r="B384" s="120"/>
      <c r="C384" s="121"/>
      <c r="D384" s="99"/>
      <c r="E384" s="122"/>
    </row>
    <row r="385" spans="2:5" ht="13.5">
      <c r="B385" s="120"/>
      <c r="C385" s="121"/>
      <c r="D385" s="99"/>
      <c r="E385" s="122"/>
    </row>
    <row r="386" spans="2:5" ht="13.5">
      <c r="B386" s="120"/>
      <c r="C386" s="121"/>
      <c r="D386" s="99"/>
      <c r="E386" s="122"/>
    </row>
    <row r="387" spans="2:5" ht="13.5">
      <c r="B387" s="120"/>
      <c r="C387" s="121"/>
      <c r="D387" s="99"/>
      <c r="E387" s="122"/>
    </row>
    <row r="388" spans="2:5" ht="13.5">
      <c r="B388" s="120"/>
      <c r="C388" s="121"/>
      <c r="D388" s="99"/>
      <c r="E388" s="122"/>
    </row>
    <row r="389" spans="2:5" ht="13.5">
      <c r="B389" s="120"/>
      <c r="C389" s="121"/>
      <c r="D389" s="99"/>
      <c r="E389" s="122"/>
    </row>
    <row r="390" spans="2:5" ht="13.5">
      <c r="B390" s="120"/>
      <c r="C390" s="121"/>
      <c r="D390" s="99"/>
      <c r="E390" s="122"/>
    </row>
    <row r="391" spans="2:5" ht="13.5">
      <c r="B391" s="120"/>
      <c r="C391" s="121"/>
      <c r="D391" s="99"/>
      <c r="E391" s="122"/>
    </row>
    <row r="392" spans="2:5" ht="13.5">
      <c r="B392" s="120"/>
      <c r="C392" s="121"/>
      <c r="D392" s="99"/>
      <c r="E392" s="122"/>
    </row>
    <row r="393" spans="2:5" ht="13.5">
      <c r="B393" s="120"/>
      <c r="C393" s="121"/>
      <c r="D393" s="99"/>
      <c r="E393" s="122"/>
    </row>
    <row r="394" spans="2:5" ht="13.5">
      <c r="B394" s="120"/>
      <c r="C394" s="121"/>
      <c r="D394" s="99"/>
      <c r="E394" s="122"/>
    </row>
    <row r="395" spans="2:5" ht="13.5">
      <c r="B395" s="120"/>
      <c r="C395" s="121"/>
      <c r="D395" s="99"/>
      <c r="E395" s="122"/>
    </row>
    <row r="396" spans="2:5" ht="13.5">
      <c r="B396" s="120"/>
      <c r="C396" s="121"/>
      <c r="D396" s="99"/>
      <c r="E396" s="122"/>
    </row>
    <row r="397" spans="2:5" ht="13.5">
      <c r="B397" s="120"/>
      <c r="C397" s="121"/>
      <c r="D397" s="99"/>
      <c r="E397" s="122"/>
    </row>
    <row r="398" spans="2:5" ht="13.5">
      <c r="B398" s="120"/>
      <c r="C398" s="121"/>
      <c r="D398" s="99"/>
      <c r="E398" s="122"/>
    </row>
    <row r="399" spans="2:5" ht="13.5">
      <c r="B399" s="120"/>
      <c r="C399" s="121"/>
      <c r="D399" s="99"/>
      <c r="E399" s="122"/>
    </row>
    <row r="400" spans="2:5" ht="13.5">
      <c r="B400" s="120"/>
      <c r="C400" s="121"/>
      <c r="D400" s="99"/>
      <c r="E400" s="122"/>
    </row>
    <row r="401" spans="2:5" ht="13.5">
      <c r="B401" s="120"/>
      <c r="C401" s="121"/>
      <c r="D401" s="99"/>
      <c r="E401" s="122"/>
    </row>
    <row r="402" spans="2:5" ht="13.5">
      <c r="B402" s="120"/>
      <c r="C402" s="121"/>
      <c r="D402" s="99"/>
      <c r="E402" s="122"/>
    </row>
    <row r="403" spans="2:5" ht="13.5">
      <c r="B403" s="120"/>
      <c r="C403" s="121"/>
      <c r="D403" s="99"/>
      <c r="E403" s="122"/>
    </row>
    <row r="404" spans="2:5" ht="13.5">
      <c r="B404" s="120"/>
      <c r="C404" s="121"/>
      <c r="D404" s="99"/>
      <c r="E404" s="122"/>
    </row>
    <row r="405" spans="2:5" ht="13.5">
      <c r="B405" s="120"/>
      <c r="C405" s="121"/>
      <c r="D405" s="99"/>
      <c r="E405" s="122"/>
    </row>
    <row r="406" spans="2:5" ht="13.5">
      <c r="B406" s="120"/>
      <c r="C406" s="121"/>
      <c r="D406" s="99"/>
      <c r="E406" s="122"/>
    </row>
    <row r="407" spans="2:5" ht="13.5">
      <c r="B407" s="120"/>
      <c r="C407" s="121"/>
      <c r="D407" s="99"/>
      <c r="E407" s="122"/>
    </row>
    <row r="408" spans="2:5" ht="13.5">
      <c r="B408" s="120"/>
      <c r="C408" s="121"/>
      <c r="D408" s="99"/>
      <c r="E408" s="122"/>
    </row>
    <row r="409" spans="2:5" ht="13.5">
      <c r="B409" s="120"/>
      <c r="C409" s="121"/>
      <c r="D409" s="99"/>
      <c r="E409" s="122"/>
    </row>
    <row r="410" spans="2:5" ht="13.5">
      <c r="B410" s="120"/>
      <c r="C410" s="121"/>
      <c r="D410" s="99"/>
      <c r="E410" s="122"/>
    </row>
    <row r="411" spans="2:5" ht="13.5">
      <c r="B411" s="120"/>
      <c r="C411" s="121"/>
      <c r="D411" s="99"/>
      <c r="E411" s="122"/>
    </row>
    <row r="412" spans="2:5" ht="13.5">
      <c r="B412" s="120"/>
      <c r="C412" s="121"/>
      <c r="D412" s="99"/>
      <c r="E412" s="122"/>
    </row>
    <row r="413" spans="2:5" ht="13.5">
      <c r="B413" s="120"/>
      <c r="C413" s="121"/>
      <c r="D413" s="99"/>
      <c r="E413" s="122"/>
    </row>
    <row r="414" spans="2:5" ht="13.5">
      <c r="B414" s="120"/>
      <c r="C414" s="121"/>
      <c r="D414" s="99"/>
      <c r="E414" s="122"/>
    </row>
    <row r="415" spans="2:5" ht="13.5">
      <c r="B415" s="120"/>
      <c r="C415" s="121"/>
      <c r="D415" s="99"/>
      <c r="E415" s="122"/>
    </row>
    <row r="416" spans="2:5" ht="13.5">
      <c r="B416" s="120"/>
      <c r="C416" s="121"/>
      <c r="D416" s="99"/>
      <c r="E416" s="122"/>
    </row>
    <row r="417" spans="2:5" ht="13.5">
      <c r="B417" s="120"/>
      <c r="C417" s="121"/>
      <c r="D417" s="99"/>
      <c r="E417" s="122"/>
    </row>
    <row r="418" spans="2:5" ht="13.5">
      <c r="B418" s="120"/>
      <c r="C418" s="121"/>
      <c r="D418" s="99"/>
      <c r="E418" s="122"/>
    </row>
    <row r="419" spans="2:5" ht="13.5">
      <c r="B419" s="120"/>
      <c r="C419" s="121"/>
      <c r="D419" s="99"/>
      <c r="E419" s="122"/>
    </row>
    <row r="420" spans="2:5" ht="13.5">
      <c r="B420" s="120"/>
      <c r="C420" s="121"/>
      <c r="D420" s="99"/>
      <c r="E420" s="122"/>
    </row>
    <row r="421" spans="2:5" ht="13.5">
      <c r="B421" s="120"/>
      <c r="C421" s="121"/>
      <c r="D421" s="99"/>
      <c r="E421" s="122"/>
    </row>
    <row r="422" spans="2:5" ht="13.5">
      <c r="B422" s="120"/>
      <c r="C422" s="121"/>
      <c r="D422" s="99"/>
      <c r="E422" s="122"/>
    </row>
    <row r="423" spans="2:5" ht="13.5">
      <c r="B423" s="120"/>
      <c r="C423" s="121"/>
      <c r="D423" s="99"/>
      <c r="E423" s="122"/>
    </row>
    <row r="424" spans="2:5" ht="13.5">
      <c r="B424" s="120"/>
      <c r="C424" s="121"/>
      <c r="D424" s="99"/>
      <c r="E424" s="122"/>
    </row>
    <row r="425" spans="2:5" ht="13.5">
      <c r="B425" s="120"/>
      <c r="C425" s="121"/>
      <c r="D425" s="99"/>
      <c r="E425" s="122"/>
    </row>
    <row r="426" spans="2:5" ht="13.5">
      <c r="B426" s="120"/>
      <c r="C426" s="121"/>
      <c r="D426" s="99"/>
      <c r="E426" s="122"/>
    </row>
    <row r="427" spans="2:5" ht="13.5">
      <c r="B427" s="120"/>
      <c r="C427" s="121"/>
      <c r="D427" s="99"/>
      <c r="E427" s="122"/>
    </row>
    <row r="428" spans="2:5" ht="13.5">
      <c r="B428" s="120"/>
      <c r="C428" s="121"/>
      <c r="D428" s="99"/>
      <c r="E428" s="122"/>
    </row>
    <row r="429" spans="2:5" ht="13.5">
      <c r="B429" s="120"/>
      <c r="C429" s="121"/>
      <c r="D429" s="99"/>
      <c r="E429" s="122"/>
    </row>
    <row r="430" spans="2:5" ht="13.5">
      <c r="B430" s="120"/>
      <c r="C430" s="121"/>
      <c r="D430" s="99"/>
      <c r="E430" s="122"/>
    </row>
    <row r="431" spans="2:5" ht="13.5">
      <c r="B431" s="120"/>
      <c r="C431" s="121"/>
      <c r="D431" s="99"/>
      <c r="E431" s="122"/>
    </row>
    <row r="432" spans="2:5" ht="13.5">
      <c r="B432" s="120"/>
      <c r="C432" s="121"/>
      <c r="D432" s="99"/>
      <c r="E432" s="122"/>
    </row>
    <row r="433" spans="2:5" ht="13.5">
      <c r="B433" s="120"/>
      <c r="C433" s="121"/>
      <c r="D433" s="99"/>
      <c r="E433" s="122"/>
    </row>
    <row r="434" spans="2:5" ht="13.5">
      <c r="B434" s="120"/>
      <c r="C434" s="121"/>
      <c r="D434" s="99"/>
      <c r="E434" s="122"/>
    </row>
    <row r="435" spans="2:5" ht="13.5">
      <c r="B435" s="120"/>
      <c r="C435" s="121"/>
      <c r="D435" s="99"/>
      <c r="E435" s="122"/>
    </row>
    <row r="436" spans="2:5" ht="13.5">
      <c r="B436" s="120"/>
      <c r="C436" s="121"/>
      <c r="D436" s="99"/>
      <c r="E436" s="122"/>
    </row>
    <row r="437" spans="2:5" ht="13.5">
      <c r="B437" s="120"/>
      <c r="C437" s="121"/>
      <c r="D437" s="99"/>
      <c r="E437" s="122"/>
    </row>
    <row r="438" spans="2:5" ht="13.5">
      <c r="B438" s="120"/>
      <c r="C438" s="121"/>
      <c r="D438" s="99"/>
      <c r="E438" s="122"/>
    </row>
    <row r="439" spans="2:5" ht="13.5">
      <c r="B439" s="120"/>
      <c r="C439" s="121"/>
      <c r="D439" s="99"/>
      <c r="E439" s="122"/>
    </row>
    <row r="440" spans="2:5" ht="13.5">
      <c r="B440" s="120"/>
      <c r="C440" s="121"/>
      <c r="D440" s="99"/>
      <c r="E440" s="122"/>
    </row>
    <row r="441" spans="2:5" ht="13.5">
      <c r="B441" s="120"/>
      <c r="C441" s="121"/>
      <c r="D441" s="99"/>
      <c r="E441" s="122"/>
    </row>
    <row r="442" spans="2:5" ht="13.5">
      <c r="B442" s="120"/>
      <c r="C442" s="121"/>
      <c r="D442" s="99"/>
      <c r="E442" s="122"/>
    </row>
    <row r="443" spans="2:5" ht="13.5">
      <c r="B443" s="120"/>
      <c r="C443" s="121"/>
      <c r="D443" s="99"/>
      <c r="E443" s="122"/>
    </row>
    <row r="444" spans="2:5" ht="13.5">
      <c r="B444" s="120"/>
      <c r="C444" s="121"/>
      <c r="D444" s="99"/>
      <c r="E444" s="122"/>
    </row>
    <row r="445" spans="2:5" ht="13.5">
      <c r="B445" s="120"/>
      <c r="C445" s="121"/>
      <c r="D445" s="99"/>
      <c r="E445" s="122"/>
    </row>
    <row r="446" spans="2:5" ht="13.5">
      <c r="B446" s="120"/>
      <c r="C446" s="121"/>
      <c r="D446" s="99"/>
      <c r="E446" s="122"/>
    </row>
    <row r="447" spans="2:5" ht="13.5">
      <c r="B447" s="120"/>
      <c r="C447" s="121"/>
      <c r="D447" s="99"/>
      <c r="E447" s="122"/>
    </row>
    <row r="448" spans="2:5" ht="13.5">
      <c r="B448" s="120"/>
      <c r="C448" s="121"/>
      <c r="D448" s="99"/>
      <c r="E448" s="122"/>
    </row>
    <row r="449" spans="2:5" ht="13.5">
      <c r="B449" s="120"/>
      <c r="C449" s="121"/>
      <c r="D449" s="99"/>
      <c r="E449" s="122"/>
    </row>
    <row r="450" spans="2:5" ht="13.5">
      <c r="B450" s="120"/>
      <c r="C450" s="121"/>
      <c r="D450" s="99"/>
      <c r="E450" s="122"/>
    </row>
    <row r="451" spans="2:5" ht="13.5">
      <c r="B451" s="120"/>
      <c r="C451" s="121"/>
      <c r="D451" s="99"/>
      <c r="E451" s="122"/>
    </row>
    <row r="452" spans="2:5" ht="13.5">
      <c r="B452" s="120"/>
      <c r="C452" s="121"/>
      <c r="D452" s="99"/>
      <c r="E452" s="122"/>
    </row>
    <row r="453" spans="2:5" ht="13.5">
      <c r="B453" s="120"/>
      <c r="C453" s="121"/>
      <c r="D453" s="99"/>
      <c r="E453" s="122"/>
    </row>
    <row r="454" spans="2:5" ht="13.5">
      <c r="B454" s="120"/>
      <c r="C454" s="121"/>
      <c r="D454" s="99"/>
      <c r="E454" s="122"/>
    </row>
    <row r="455" spans="2:5" ht="13.5">
      <c r="B455" s="120"/>
      <c r="C455" s="121"/>
      <c r="D455" s="99"/>
      <c r="E455" s="122"/>
    </row>
    <row r="456" spans="2:5" ht="13.5">
      <c r="B456" s="120"/>
      <c r="C456" s="121"/>
      <c r="D456" s="99"/>
      <c r="E456" s="122"/>
    </row>
    <row r="457" spans="2:5" ht="13.5">
      <c r="B457" s="120"/>
      <c r="C457" s="121"/>
      <c r="D457" s="99"/>
      <c r="E457" s="122"/>
    </row>
    <row r="458" spans="2:5" ht="13.5">
      <c r="B458" s="120"/>
      <c r="C458" s="121"/>
      <c r="D458" s="99"/>
      <c r="E458" s="122"/>
    </row>
    <row r="459" spans="2:5" ht="13.5">
      <c r="B459" s="120"/>
      <c r="C459" s="121"/>
      <c r="D459" s="99"/>
      <c r="E459" s="122"/>
    </row>
    <row r="460" spans="2:5" ht="13.5">
      <c r="B460" s="120"/>
      <c r="C460" s="121"/>
      <c r="D460" s="99"/>
      <c r="E460" s="122"/>
    </row>
    <row r="461" spans="2:5" ht="13.5">
      <c r="B461" s="120"/>
      <c r="C461" s="121"/>
      <c r="D461" s="99"/>
      <c r="E461" s="122"/>
    </row>
    <row r="462" spans="2:5" ht="13.5">
      <c r="B462" s="120"/>
      <c r="C462" s="121"/>
      <c r="D462" s="99"/>
      <c r="E462" s="122"/>
    </row>
    <row r="463" spans="2:5" ht="13.5">
      <c r="B463" s="120"/>
      <c r="C463" s="121"/>
      <c r="D463" s="99"/>
      <c r="E463" s="122"/>
    </row>
    <row r="464" spans="2:5" ht="13.5">
      <c r="B464" s="120"/>
      <c r="C464" s="121"/>
      <c r="D464" s="99"/>
      <c r="E464" s="122"/>
    </row>
    <row r="465" spans="2:5" ht="13.5">
      <c r="B465" s="120"/>
      <c r="C465" s="121"/>
      <c r="D465" s="99"/>
      <c r="E465" s="122"/>
    </row>
    <row r="466" spans="2:5" ht="13.5">
      <c r="B466" s="120"/>
      <c r="C466" s="121"/>
      <c r="D466" s="99"/>
      <c r="E466" s="122"/>
    </row>
    <row r="467" spans="2:5" ht="13.5">
      <c r="B467" s="120"/>
      <c r="C467" s="121"/>
      <c r="D467" s="99"/>
      <c r="E467" s="122"/>
    </row>
    <row r="468" spans="2:5" ht="13.5">
      <c r="B468" s="120"/>
      <c r="C468" s="121"/>
      <c r="D468" s="99"/>
      <c r="E468" s="122"/>
    </row>
    <row r="469" spans="2:5" ht="13.5">
      <c r="B469" s="120"/>
      <c r="C469" s="121"/>
      <c r="D469" s="99"/>
      <c r="E469" s="122"/>
    </row>
    <row r="470" spans="2:5" ht="13.5">
      <c r="B470" s="120"/>
      <c r="C470" s="121"/>
      <c r="D470" s="99"/>
      <c r="E470" s="122"/>
    </row>
    <row r="471" spans="2:5" ht="13.5">
      <c r="B471" s="120"/>
      <c r="C471" s="121"/>
      <c r="D471" s="99"/>
      <c r="E471" s="122"/>
    </row>
    <row r="472" spans="2:5" ht="13.5">
      <c r="B472" s="120"/>
      <c r="C472" s="121"/>
      <c r="D472" s="99"/>
      <c r="E472" s="122"/>
    </row>
    <row r="473" spans="2:5" ht="13.5">
      <c r="B473" s="120"/>
      <c r="C473" s="121"/>
      <c r="D473" s="99"/>
      <c r="E473" s="122"/>
    </row>
    <row r="474" spans="2:5" ht="13.5">
      <c r="B474" s="120"/>
      <c r="C474" s="121"/>
      <c r="D474" s="99"/>
      <c r="E474" s="122"/>
    </row>
    <row r="475" spans="2:5" ht="13.5">
      <c r="B475" s="120"/>
      <c r="C475" s="121"/>
      <c r="D475" s="99"/>
      <c r="E475" s="122"/>
    </row>
    <row r="476" spans="2:5" ht="13.5">
      <c r="B476" s="120"/>
      <c r="C476" s="121"/>
      <c r="D476" s="99"/>
      <c r="E476" s="122"/>
    </row>
    <row r="477" spans="2:5" ht="13.5">
      <c r="B477" s="120"/>
      <c r="C477" s="121"/>
      <c r="D477" s="99"/>
      <c r="E477" s="122"/>
    </row>
    <row r="478" spans="2:5" ht="13.5">
      <c r="B478" s="120"/>
      <c r="C478" s="121"/>
      <c r="D478" s="99"/>
      <c r="E478" s="122"/>
    </row>
    <row r="479" spans="2:5" ht="13.5">
      <c r="B479" s="120"/>
      <c r="C479" s="121"/>
      <c r="D479" s="99"/>
      <c r="E479" s="122"/>
    </row>
    <row r="480" spans="2:5" ht="13.5">
      <c r="B480" s="120"/>
      <c r="C480" s="121"/>
      <c r="D480" s="99"/>
      <c r="E480" s="122"/>
    </row>
    <row r="481" spans="2:5" ht="13.5">
      <c r="B481" s="120"/>
      <c r="C481" s="121"/>
      <c r="D481" s="99"/>
      <c r="E481" s="122"/>
    </row>
    <row r="482" spans="2:5" ht="13.5">
      <c r="B482" s="120"/>
      <c r="C482" s="121"/>
      <c r="D482" s="99"/>
      <c r="E482" s="122"/>
    </row>
    <row r="483" spans="2:5" ht="13.5">
      <c r="B483" s="120"/>
      <c r="C483" s="121"/>
      <c r="D483" s="99"/>
      <c r="E483" s="122"/>
    </row>
    <row r="484" spans="2:5" ht="13.5">
      <c r="B484" s="120"/>
      <c r="C484" s="121"/>
      <c r="D484" s="99"/>
      <c r="E484" s="122"/>
    </row>
    <row r="485" spans="2:5" ht="13.5">
      <c r="B485" s="120"/>
      <c r="C485" s="121"/>
      <c r="D485" s="99"/>
      <c r="E485" s="122"/>
    </row>
    <row r="486" spans="2:5" ht="13.5">
      <c r="B486" s="120"/>
      <c r="C486" s="121"/>
      <c r="D486" s="99"/>
      <c r="E486" s="122"/>
    </row>
    <row r="487" spans="2:5" ht="13.5">
      <c r="B487" s="120"/>
      <c r="C487" s="121"/>
      <c r="D487" s="99"/>
      <c r="E487" s="122"/>
    </row>
    <row r="488" spans="2:5" ht="13.5">
      <c r="B488" s="120"/>
      <c r="C488" s="121"/>
      <c r="D488" s="99"/>
      <c r="E488" s="122"/>
    </row>
    <row r="489" spans="2:5" ht="13.5">
      <c r="B489" s="120"/>
      <c r="C489" s="121"/>
      <c r="D489" s="99"/>
      <c r="E489" s="122"/>
    </row>
    <row r="490" spans="2:5" ht="13.5">
      <c r="B490" s="120"/>
      <c r="C490" s="121"/>
      <c r="D490" s="99"/>
      <c r="E490" s="122"/>
    </row>
    <row r="491" spans="2:5" ht="13.5">
      <c r="B491" s="120"/>
      <c r="C491" s="121"/>
      <c r="D491" s="99"/>
      <c r="E491" s="122"/>
    </row>
    <row r="492" spans="2:5" ht="13.5">
      <c r="B492" s="120"/>
      <c r="C492" s="121"/>
      <c r="D492" s="99"/>
      <c r="E492" s="122"/>
    </row>
    <row r="493" spans="2:5" ht="13.5">
      <c r="B493" s="120"/>
      <c r="C493" s="121"/>
      <c r="D493" s="99"/>
      <c r="E493" s="122"/>
    </row>
    <row r="494" spans="2:5" ht="13.5">
      <c r="B494" s="120"/>
      <c r="C494" s="121"/>
      <c r="D494" s="99"/>
      <c r="E494" s="122"/>
    </row>
    <row r="495" spans="2:5" ht="13.5">
      <c r="B495" s="120"/>
      <c r="C495" s="121"/>
      <c r="D495" s="99"/>
      <c r="E495" s="122"/>
    </row>
    <row r="496" spans="2:5" ht="13.5">
      <c r="B496" s="120"/>
      <c r="C496" s="121"/>
      <c r="D496" s="99"/>
      <c r="E496" s="122"/>
    </row>
    <row r="497" spans="2:5" ht="13.5">
      <c r="B497" s="120"/>
      <c r="C497" s="121"/>
      <c r="D497" s="99"/>
      <c r="E497" s="122"/>
    </row>
    <row r="498" spans="2:5" ht="13.5">
      <c r="B498" s="120"/>
      <c r="C498" s="121"/>
      <c r="D498" s="99"/>
      <c r="E498" s="122"/>
    </row>
    <row r="499" spans="2:5" ht="13.5">
      <c r="B499" s="120"/>
      <c r="C499" s="121"/>
      <c r="D499" s="99"/>
      <c r="E499" s="122"/>
    </row>
    <row r="500" spans="2:5" ht="13.5">
      <c r="B500" s="120"/>
      <c r="C500" s="121"/>
      <c r="D500" s="99"/>
      <c r="E500" s="122"/>
    </row>
    <row r="501" spans="2:5" ht="13.5">
      <c r="B501" s="120"/>
      <c r="C501" s="121"/>
      <c r="D501" s="99"/>
      <c r="E501" s="122"/>
    </row>
    <row r="502" spans="2:5" ht="13.5">
      <c r="B502" s="120"/>
      <c r="C502" s="121"/>
      <c r="D502" s="99"/>
      <c r="E502" s="122"/>
    </row>
    <row r="503" spans="2:5" ht="13.5">
      <c r="B503" s="120"/>
      <c r="C503" s="121"/>
      <c r="D503" s="99"/>
      <c r="E503" s="122"/>
    </row>
    <row r="504" spans="2:5" ht="13.5">
      <c r="B504" s="120"/>
      <c r="C504" s="121"/>
      <c r="D504" s="99"/>
      <c r="E504" s="122"/>
    </row>
    <row r="505" spans="2:5" ht="13.5">
      <c r="B505" s="120"/>
      <c r="C505" s="121"/>
      <c r="D505" s="99"/>
      <c r="E505" s="122"/>
    </row>
    <row r="506" spans="2:5" ht="13.5">
      <c r="B506" s="120"/>
      <c r="C506" s="121"/>
      <c r="D506" s="99"/>
      <c r="E506" s="122"/>
    </row>
    <row r="507" spans="2:5" ht="13.5">
      <c r="B507" s="120"/>
      <c r="C507" s="121"/>
      <c r="D507" s="99"/>
      <c r="E507" s="122"/>
    </row>
    <row r="508" spans="2:5" ht="13.5">
      <c r="B508" s="120"/>
      <c r="C508" s="121"/>
      <c r="D508" s="99"/>
      <c r="E508" s="122"/>
    </row>
    <row r="509" spans="2:5" ht="13.5">
      <c r="B509" s="120"/>
      <c r="C509" s="121"/>
      <c r="D509" s="99"/>
      <c r="E509" s="122"/>
    </row>
    <row r="510" spans="2:5" ht="13.5">
      <c r="B510" s="120"/>
      <c r="C510" s="121"/>
      <c r="D510" s="99"/>
      <c r="E510" s="122"/>
    </row>
    <row r="511" spans="2:5" ht="13.5">
      <c r="B511" s="120"/>
      <c r="C511" s="121"/>
      <c r="D511" s="99"/>
      <c r="E511" s="122"/>
    </row>
    <row r="512" spans="2:5" ht="13.5">
      <c r="B512" s="120"/>
      <c r="C512" s="121"/>
      <c r="D512" s="99"/>
      <c r="E512" s="122"/>
    </row>
    <row r="513" spans="2:5" ht="13.5">
      <c r="B513" s="120"/>
      <c r="C513" s="121"/>
      <c r="D513" s="99"/>
      <c r="E513" s="122"/>
    </row>
    <row r="514" spans="2:5" ht="13.5">
      <c r="B514" s="120"/>
      <c r="C514" s="121"/>
      <c r="D514" s="99"/>
      <c r="E514" s="122"/>
    </row>
    <row r="515" spans="2:5" ht="13.5">
      <c r="B515" s="120"/>
      <c r="C515" s="121"/>
      <c r="D515" s="99"/>
      <c r="E515" s="122"/>
    </row>
    <row r="516" spans="2:5" ht="13.5">
      <c r="B516" s="120"/>
      <c r="C516" s="121"/>
      <c r="D516" s="99"/>
      <c r="E516" s="122"/>
    </row>
    <row r="517" spans="2:5" ht="13.5">
      <c r="B517" s="120"/>
      <c r="C517" s="121"/>
      <c r="D517" s="99"/>
      <c r="E517" s="122"/>
    </row>
    <row r="518" spans="2:5" ht="13.5">
      <c r="B518" s="120"/>
      <c r="C518" s="121"/>
      <c r="D518" s="99"/>
      <c r="E518" s="122"/>
    </row>
    <row r="519" spans="2:5" ht="13.5">
      <c r="B519" s="120"/>
      <c r="C519" s="121"/>
      <c r="D519" s="99"/>
      <c r="E519" s="122"/>
    </row>
    <row r="520" spans="2:5" ht="13.5">
      <c r="B520" s="120"/>
      <c r="C520" s="121"/>
      <c r="D520" s="99"/>
      <c r="E520" s="122"/>
    </row>
    <row r="521" spans="2:5" ht="13.5">
      <c r="B521" s="120"/>
      <c r="C521" s="121"/>
      <c r="D521" s="99"/>
      <c r="E521" s="122"/>
    </row>
    <row r="522" spans="2:5" ht="13.5">
      <c r="B522" s="120"/>
      <c r="C522" s="121"/>
      <c r="D522" s="99"/>
      <c r="E522" s="122"/>
    </row>
    <row r="523" spans="2:5" ht="13.5">
      <c r="B523" s="120"/>
      <c r="C523" s="121"/>
      <c r="D523" s="99"/>
      <c r="E523" s="122"/>
    </row>
    <row r="524" spans="2:5" ht="13.5">
      <c r="B524" s="120"/>
      <c r="C524" s="121"/>
      <c r="D524" s="99"/>
      <c r="E524" s="122"/>
    </row>
    <row r="525" spans="2:5" ht="13.5">
      <c r="B525" s="120"/>
      <c r="C525" s="121"/>
      <c r="D525" s="99"/>
      <c r="E525" s="122"/>
    </row>
    <row r="526" spans="2:5" ht="13.5">
      <c r="B526" s="120"/>
      <c r="C526" s="121"/>
      <c r="D526" s="99"/>
      <c r="E526" s="122"/>
    </row>
    <row r="527" spans="2:5" ht="13.5">
      <c r="B527" s="120"/>
      <c r="C527" s="121"/>
      <c r="D527" s="99"/>
      <c r="E527" s="122"/>
    </row>
    <row r="528" spans="2:5" ht="13.5">
      <c r="B528" s="120"/>
      <c r="C528" s="121"/>
      <c r="D528" s="99"/>
      <c r="E528" s="122"/>
    </row>
    <row r="529" spans="2:5" ht="13.5">
      <c r="B529" s="120"/>
      <c r="C529" s="121"/>
      <c r="D529" s="99"/>
      <c r="E529" s="122"/>
    </row>
    <row r="530" spans="2:5" ht="13.5">
      <c r="B530" s="120"/>
      <c r="C530" s="121"/>
      <c r="D530" s="99"/>
      <c r="E530" s="122"/>
    </row>
    <row r="531" spans="2:5" ht="13.5">
      <c r="B531" s="120"/>
      <c r="C531" s="121"/>
      <c r="D531" s="99"/>
      <c r="E531" s="122"/>
    </row>
    <row r="532" spans="2:5" ht="13.5">
      <c r="B532" s="120"/>
      <c r="C532" s="121"/>
      <c r="D532" s="99"/>
      <c r="E532" s="122"/>
    </row>
    <row r="533" spans="2:5" ht="13.5">
      <c r="B533" s="120"/>
      <c r="C533" s="121"/>
      <c r="D533" s="99"/>
      <c r="E533" s="122"/>
    </row>
    <row r="534" spans="2:5" ht="13.5">
      <c r="B534" s="120"/>
      <c r="C534" s="121"/>
      <c r="D534" s="99"/>
      <c r="E534" s="122"/>
    </row>
    <row r="535" spans="2:5" ht="13.5">
      <c r="B535" s="120"/>
      <c r="C535" s="121"/>
      <c r="D535" s="99"/>
      <c r="E535" s="122"/>
    </row>
    <row r="536" spans="2:5" ht="13.5">
      <c r="B536" s="120"/>
      <c r="C536" s="121"/>
      <c r="D536" s="99"/>
      <c r="E536" s="122"/>
    </row>
    <row r="537" spans="2:5" ht="13.5">
      <c r="B537" s="120"/>
      <c r="C537" s="121"/>
      <c r="D537" s="99"/>
      <c r="E537" s="122"/>
    </row>
    <row r="538" spans="2:5" ht="13.5">
      <c r="B538" s="120"/>
      <c r="C538" s="121"/>
      <c r="D538" s="99"/>
      <c r="E538" s="122"/>
    </row>
    <row r="539" spans="2:5" ht="13.5">
      <c r="B539" s="120"/>
      <c r="C539" s="121"/>
      <c r="D539" s="99"/>
      <c r="E539" s="122"/>
    </row>
    <row r="540" spans="2:5" ht="13.5">
      <c r="B540" s="120"/>
      <c r="C540" s="121"/>
      <c r="D540" s="99"/>
      <c r="E540" s="122"/>
    </row>
    <row r="541" spans="2:5" ht="13.5">
      <c r="B541" s="120"/>
      <c r="C541" s="121"/>
      <c r="D541" s="99"/>
      <c r="E541" s="122"/>
    </row>
    <row r="542" spans="2:5" ht="13.5">
      <c r="B542" s="120"/>
      <c r="C542" s="121"/>
      <c r="D542" s="99"/>
      <c r="E542" s="122"/>
    </row>
    <row r="543" spans="2:5" ht="13.5">
      <c r="B543" s="120"/>
      <c r="C543" s="121"/>
      <c r="D543" s="99"/>
      <c r="E543" s="122"/>
    </row>
    <row r="544" spans="2:5" ht="13.5">
      <c r="B544" s="120"/>
      <c r="C544" s="121"/>
      <c r="D544" s="99"/>
      <c r="E544" s="122"/>
    </row>
    <row r="545" spans="2:5" ht="13.5">
      <c r="B545" s="120"/>
      <c r="C545" s="121"/>
      <c r="D545" s="99"/>
      <c r="E545" s="122"/>
    </row>
    <row r="546" spans="2:5" ht="13.5">
      <c r="B546" s="120"/>
      <c r="C546" s="121"/>
      <c r="D546" s="99"/>
      <c r="E546" s="122"/>
    </row>
    <row r="547" spans="2:5" ht="13.5">
      <c r="B547" s="120"/>
      <c r="C547" s="121"/>
      <c r="D547" s="99"/>
      <c r="E547" s="122"/>
    </row>
    <row r="548" spans="2:5" ht="13.5">
      <c r="B548" s="120"/>
      <c r="C548" s="121"/>
      <c r="D548" s="99"/>
      <c r="E548" s="123"/>
    </row>
    <row r="549" spans="2:5" ht="13.5">
      <c r="B549" s="120"/>
      <c r="C549" s="121"/>
      <c r="D549" s="99"/>
      <c r="E549" s="123"/>
    </row>
    <row r="550" spans="2:5" ht="13.5">
      <c r="B550" s="120"/>
      <c r="C550" s="121"/>
      <c r="D550" s="99"/>
      <c r="E550" s="123"/>
    </row>
    <row r="551" spans="2:5" ht="13.5">
      <c r="B551" s="120"/>
      <c r="C551" s="121"/>
      <c r="D551" s="99"/>
      <c r="E551" s="123"/>
    </row>
    <row r="552" spans="2:5" ht="13.5">
      <c r="B552" s="120"/>
      <c r="C552" s="121"/>
      <c r="D552" s="99"/>
      <c r="E552" s="123"/>
    </row>
    <row r="553" spans="2:5" ht="13.5">
      <c r="B553" s="120"/>
      <c r="C553" s="121"/>
      <c r="D553" s="99"/>
      <c r="E553" s="123"/>
    </row>
    <row r="554" spans="2:5" ht="13.5">
      <c r="B554" s="120"/>
      <c r="C554" s="121"/>
      <c r="D554" s="99"/>
      <c r="E554" s="123"/>
    </row>
    <row r="555" spans="2:5" ht="13.5">
      <c r="B555" s="120"/>
      <c r="C555" s="121"/>
      <c r="D555" s="99"/>
      <c r="E555" s="123"/>
    </row>
    <row r="556" spans="2:5" ht="13.5">
      <c r="B556" s="120"/>
      <c r="C556" s="121"/>
      <c r="D556" s="99"/>
      <c r="E556" s="123"/>
    </row>
    <row r="557" spans="2:5" ht="13.5">
      <c r="B557" s="120"/>
      <c r="C557" s="121"/>
      <c r="D557" s="99"/>
      <c r="E557" s="123"/>
    </row>
    <row r="558" spans="2:5" ht="13.5">
      <c r="B558" s="120"/>
      <c r="C558" s="121"/>
      <c r="D558" s="99"/>
      <c r="E558" s="123"/>
    </row>
    <row r="559" spans="2:5" ht="13.5">
      <c r="B559" s="120"/>
      <c r="C559" s="121"/>
      <c r="D559" s="99"/>
      <c r="E559" s="123"/>
    </row>
    <row r="560" spans="2:5" ht="13.5">
      <c r="B560" s="120"/>
      <c r="C560" s="121"/>
      <c r="D560" s="99"/>
      <c r="E560" s="123"/>
    </row>
    <row r="561" spans="2:5" ht="13.5">
      <c r="B561" s="120"/>
      <c r="C561" s="121"/>
      <c r="D561" s="99"/>
      <c r="E561" s="123"/>
    </row>
    <row r="562" spans="2:5" ht="13.5">
      <c r="B562" s="120"/>
      <c r="C562" s="121"/>
      <c r="D562" s="99"/>
      <c r="E562" s="123"/>
    </row>
    <row r="563" spans="2:5" ht="13.5">
      <c r="B563" s="120"/>
      <c r="C563" s="121"/>
      <c r="D563" s="99"/>
      <c r="E563" s="123"/>
    </row>
    <row r="564" spans="2:5" ht="13.5">
      <c r="B564" s="120"/>
      <c r="C564" s="121"/>
      <c r="D564" s="99"/>
      <c r="E564" s="123"/>
    </row>
    <row r="565" spans="2:5" ht="13.5">
      <c r="B565" s="120"/>
      <c r="C565" s="121"/>
      <c r="D565" s="99"/>
      <c r="E565" s="123"/>
    </row>
    <row r="566" spans="2:5" ht="13.5">
      <c r="B566" s="120"/>
      <c r="C566" s="121"/>
      <c r="D566" s="99"/>
      <c r="E566" s="123"/>
    </row>
    <row r="567" spans="2:5" ht="13.5">
      <c r="B567" s="120"/>
      <c r="C567" s="121"/>
      <c r="D567" s="99"/>
      <c r="E567" s="123"/>
    </row>
    <row r="568" spans="2:5" ht="13.5">
      <c r="B568" s="120"/>
      <c r="C568" s="121"/>
      <c r="D568" s="99"/>
      <c r="E568" s="123"/>
    </row>
    <row r="569" spans="2:5" ht="13.5">
      <c r="B569" s="120"/>
      <c r="C569" s="121"/>
      <c r="D569" s="99"/>
      <c r="E569" s="123"/>
    </row>
    <row r="570" spans="2:5" ht="13.5">
      <c r="B570" s="120"/>
      <c r="C570" s="121"/>
      <c r="D570" s="99"/>
      <c r="E570" s="123"/>
    </row>
    <row r="571" spans="2:5" ht="13.5">
      <c r="B571" s="120"/>
      <c r="C571" s="121"/>
      <c r="D571" s="99"/>
      <c r="E571" s="123"/>
    </row>
    <row r="572" spans="2:5" ht="13.5">
      <c r="B572" s="120"/>
      <c r="C572" s="121"/>
      <c r="D572" s="99"/>
      <c r="E572" s="123"/>
    </row>
    <row r="573" spans="2:5" ht="13.5">
      <c r="B573" s="120"/>
      <c r="C573" s="121"/>
      <c r="D573" s="99"/>
      <c r="E573" s="123"/>
    </row>
    <row r="574" spans="2:5" ht="13.5">
      <c r="B574" s="120"/>
      <c r="C574" s="121"/>
      <c r="D574" s="99"/>
      <c r="E574" s="123"/>
    </row>
    <row r="575" spans="2:5" ht="13.5">
      <c r="B575" s="120"/>
      <c r="C575" s="121"/>
      <c r="D575" s="99"/>
      <c r="E575" s="123"/>
    </row>
    <row r="576" spans="2:5" ht="13.5">
      <c r="B576" s="120"/>
      <c r="C576" s="121"/>
      <c r="D576" s="99"/>
      <c r="E576" s="123"/>
    </row>
    <row r="577" spans="2:5" ht="13.5">
      <c r="B577" s="120"/>
      <c r="C577" s="121"/>
      <c r="D577" s="99"/>
      <c r="E577" s="123"/>
    </row>
    <row r="578" spans="2:5" ht="13.5">
      <c r="B578" s="120"/>
      <c r="C578" s="121"/>
      <c r="D578" s="99"/>
      <c r="E578" s="123"/>
    </row>
    <row r="579" spans="2:5" ht="13.5">
      <c r="B579" s="120"/>
      <c r="C579" s="121"/>
      <c r="D579" s="99"/>
      <c r="E579" s="123"/>
    </row>
    <row r="580" spans="2:5" ht="13.5">
      <c r="B580" s="120"/>
      <c r="C580" s="121"/>
      <c r="D580" s="99"/>
      <c r="E580" s="123"/>
    </row>
    <row r="581" spans="2:5" ht="13.5">
      <c r="B581" s="120"/>
      <c r="C581" s="121"/>
      <c r="D581" s="99"/>
      <c r="E581" s="123"/>
    </row>
    <row r="582" spans="2:5" ht="13.5">
      <c r="B582" s="120"/>
      <c r="C582" s="121"/>
      <c r="D582" s="99"/>
      <c r="E582" s="123"/>
    </row>
    <row r="583" spans="2:5" ht="13.5">
      <c r="B583" s="120"/>
      <c r="C583" s="121"/>
      <c r="D583" s="99"/>
      <c r="E583" s="123"/>
    </row>
    <row r="584" spans="2:5" ht="13.5">
      <c r="B584" s="120"/>
      <c r="C584" s="121"/>
      <c r="D584" s="99"/>
      <c r="E584" s="123"/>
    </row>
    <row r="585" spans="2:5" ht="13.5">
      <c r="B585" s="120"/>
      <c r="C585" s="121"/>
      <c r="D585" s="99"/>
      <c r="E585" s="123"/>
    </row>
    <row r="586" spans="2:5" ht="13.5">
      <c r="B586" s="120"/>
      <c r="C586" s="121"/>
      <c r="D586" s="99"/>
      <c r="E586" s="123"/>
    </row>
    <row r="587" spans="2:5" ht="13.5">
      <c r="B587" s="120"/>
      <c r="C587" s="121"/>
      <c r="D587" s="99"/>
      <c r="E587" s="123"/>
    </row>
    <row r="588" spans="2:5" ht="13.5">
      <c r="B588" s="120"/>
      <c r="C588" s="121"/>
      <c r="D588" s="99"/>
      <c r="E588" s="123"/>
    </row>
    <row r="589" spans="2:5" ht="13.5">
      <c r="B589" s="120"/>
      <c r="C589" s="121"/>
      <c r="D589" s="99"/>
      <c r="E589" s="123"/>
    </row>
    <row r="590" spans="2:5" ht="13.5">
      <c r="B590" s="120"/>
      <c r="C590" s="121"/>
      <c r="D590" s="99"/>
      <c r="E590" s="123"/>
    </row>
    <row r="591" spans="2:5" ht="13.5">
      <c r="B591" s="120"/>
      <c r="C591" s="121"/>
      <c r="D591" s="99"/>
      <c r="E591" s="123"/>
    </row>
    <row r="592" spans="2:5" ht="13.5">
      <c r="B592" s="120"/>
      <c r="C592" s="121"/>
      <c r="D592" s="99"/>
      <c r="E592" s="123"/>
    </row>
    <row r="593" spans="2:5" ht="13.5">
      <c r="B593" s="120"/>
      <c r="C593" s="121"/>
      <c r="D593" s="99"/>
      <c r="E593" s="123"/>
    </row>
    <row r="594" spans="2:5" ht="13.5">
      <c r="B594" s="120"/>
      <c r="C594" s="121"/>
      <c r="D594" s="99"/>
      <c r="E594" s="123"/>
    </row>
    <row r="595" spans="2:5" ht="13.5">
      <c r="B595" s="120"/>
      <c r="C595" s="121"/>
      <c r="D595" s="99"/>
      <c r="E595" s="123"/>
    </row>
    <row r="596" spans="2:5" ht="13.5">
      <c r="B596" s="120"/>
      <c r="C596" s="121"/>
      <c r="D596" s="99"/>
      <c r="E596" s="123"/>
    </row>
    <row r="597" spans="2:5" ht="13.5">
      <c r="B597" s="120"/>
      <c r="C597" s="121"/>
      <c r="D597" s="99"/>
      <c r="E597" s="123"/>
    </row>
    <row r="598" spans="2:5" ht="13.5">
      <c r="B598" s="120"/>
      <c r="C598" s="121"/>
      <c r="D598" s="99"/>
      <c r="E598" s="123"/>
    </row>
    <row r="599" spans="2:5" ht="13.5">
      <c r="B599" s="120"/>
      <c r="C599" s="121"/>
      <c r="D599" s="99"/>
      <c r="E599" s="123"/>
    </row>
    <row r="600" spans="2:5" ht="13.5">
      <c r="B600" s="120"/>
      <c r="C600" s="121"/>
      <c r="D600" s="99"/>
      <c r="E600" s="123"/>
    </row>
    <row r="601" spans="2:5" ht="13.5">
      <c r="B601" s="120"/>
      <c r="C601" s="121"/>
      <c r="D601" s="99"/>
      <c r="E601" s="123"/>
    </row>
    <row r="602" spans="2:5" ht="13.5">
      <c r="B602" s="120"/>
      <c r="C602" s="121"/>
      <c r="D602" s="99"/>
      <c r="E602" s="123"/>
    </row>
    <row r="603" spans="2:5" ht="13.5">
      <c r="B603" s="120"/>
      <c r="C603" s="121"/>
      <c r="D603" s="99"/>
      <c r="E603" s="123"/>
    </row>
    <row r="604" spans="2:5" ht="13.5">
      <c r="B604" s="120"/>
      <c r="C604" s="121"/>
      <c r="D604" s="99"/>
      <c r="E604" s="123"/>
    </row>
    <row r="605" spans="2:5" ht="13.5">
      <c r="B605" s="120"/>
      <c r="C605" s="121"/>
      <c r="D605" s="99"/>
      <c r="E605" s="123"/>
    </row>
    <row r="606" spans="2:5" ht="13.5">
      <c r="B606" s="120"/>
      <c r="C606" s="121"/>
      <c r="D606" s="99"/>
      <c r="E606" s="123"/>
    </row>
    <row r="607" spans="2:5" ht="13.5">
      <c r="B607" s="120"/>
      <c r="C607" s="121"/>
      <c r="D607" s="99"/>
      <c r="E607" s="123"/>
    </row>
    <row r="608" spans="2:5" ht="13.5">
      <c r="B608" s="120"/>
      <c r="C608" s="121"/>
      <c r="D608" s="99"/>
      <c r="E608" s="123"/>
    </row>
    <row r="609" spans="2:5" ht="13.5">
      <c r="B609" s="120"/>
      <c r="C609" s="121"/>
      <c r="D609" s="99"/>
      <c r="E609" s="123"/>
    </row>
    <row r="610" spans="2:5" ht="13.5">
      <c r="B610" s="120"/>
      <c r="C610" s="121"/>
      <c r="D610" s="99"/>
      <c r="E610" s="123"/>
    </row>
    <row r="611" spans="2:5" ht="13.5">
      <c r="B611" s="120"/>
      <c r="C611" s="121"/>
      <c r="D611" s="99"/>
      <c r="E611" s="123"/>
    </row>
    <row r="612" spans="2:5" ht="13.5">
      <c r="B612" s="120"/>
      <c r="C612" s="121"/>
      <c r="D612" s="99"/>
      <c r="E612" s="123"/>
    </row>
    <row r="613" spans="2:5" ht="13.5">
      <c r="B613" s="120"/>
      <c r="C613" s="121"/>
      <c r="D613" s="99"/>
      <c r="E613" s="123"/>
    </row>
    <row r="614" spans="2:5" ht="13.5">
      <c r="B614" s="120"/>
      <c r="C614" s="121"/>
      <c r="D614" s="99"/>
      <c r="E614" s="123"/>
    </row>
    <row r="615" spans="2:5" ht="13.5">
      <c r="B615" s="120"/>
      <c r="C615" s="121"/>
      <c r="D615" s="99"/>
      <c r="E615" s="123"/>
    </row>
    <row r="616" spans="2:5" ht="13.5">
      <c r="B616" s="120"/>
      <c r="C616" s="121"/>
      <c r="D616" s="99"/>
      <c r="E616" s="123"/>
    </row>
    <row r="617" spans="2:5" ht="13.5">
      <c r="B617" s="120"/>
      <c r="C617" s="121"/>
      <c r="D617" s="99"/>
      <c r="E617" s="123"/>
    </row>
    <row r="618" spans="2:5" ht="13.5">
      <c r="B618" s="120"/>
      <c r="C618" s="121"/>
      <c r="D618" s="99"/>
      <c r="E618" s="123"/>
    </row>
    <row r="619" spans="2:5" ht="13.5">
      <c r="B619" s="120"/>
      <c r="C619" s="121"/>
      <c r="D619" s="99"/>
      <c r="E619" s="123"/>
    </row>
    <row r="620" spans="2:5" ht="13.5">
      <c r="B620" s="120"/>
      <c r="C620" s="121"/>
      <c r="D620" s="99"/>
      <c r="E620" s="123"/>
    </row>
    <row r="621" spans="2:5" ht="13.5">
      <c r="B621" s="120"/>
      <c r="C621" s="121"/>
      <c r="D621" s="99"/>
      <c r="E621" s="123"/>
    </row>
    <row r="622" spans="2:5" ht="13.5">
      <c r="B622" s="120"/>
      <c r="C622" s="121"/>
      <c r="D622" s="99"/>
      <c r="E622" s="123"/>
    </row>
    <row r="623" spans="2:5" ht="13.5">
      <c r="B623" s="120"/>
      <c r="C623" s="121"/>
      <c r="D623" s="99"/>
      <c r="E623" s="123"/>
    </row>
    <row r="624" spans="2:5" ht="13.5">
      <c r="B624" s="120"/>
      <c r="C624" s="121"/>
      <c r="D624" s="99"/>
      <c r="E624" s="123"/>
    </row>
    <row r="625" spans="2:5" ht="13.5">
      <c r="B625" s="120"/>
      <c r="C625" s="121"/>
      <c r="D625" s="99"/>
      <c r="E625" s="123"/>
    </row>
    <row r="626" spans="2:5" ht="13.5">
      <c r="B626" s="120"/>
      <c r="C626" s="121"/>
      <c r="D626" s="99"/>
      <c r="E626" s="123"/>
    </row>
    <row r="627" spans="2:5" ht="13.5">
      <c r="B627" s="120"/>
      <c r="C627" s="121"/>
      <c r="D627" s="99"/>
      <c r="E627" s="123"/>
    </row>
    <row r="628" spans="2:5" ht="13.5">
      <c r="B628" s="120"/>
      <c r="C628" s="121"/>
      <c r="D628" s="99"/>
      <c r="E628" s="123"/>
    </row>
    <row r="629" spans="2:5" ht="13.5">
      <c r="B629" s="120"/>
      <c r="C629" s="121"/>
      <c r="D629" s="99"/>
      <c r="E629" s="123"/>
    </row>
    <row r="630" spans="2:5" ht="13.5">
      <c r="B630" s="120"/>
      <c r="C630" s="121"/>
      <c r="D630" s="99"/>
      <c r="E630" s="123"/>
    </row>
    <row r="631" spans="2:5" ht="13.5">
      <c r="B631" s="120"/>
      <c r="C631" s="121"/>
      <c r="D631" s="99"/>
      <c r="E631" s="123"/>
    </row>
    <row r="632" spans="2:5" ht="13.5">
      <c r="B632" s="120"/>
      <c r="C632" s="121"/>
      <c r="D632" s="99"/>
      <c r="E632" s="123"/>
    </row>
    <row r="633" spans="2:5" ht="13.5">
      <c r="B633" s="120"/>
      <c r="C633" s="121"/>
      <c r="D633" s="99"/>
      <c r="E633" s="123"/>
    </row>
    <row r="634" spans="2:5" ht="13.5">
      <c r="B634" s="120"/>
      <c r="C634" s="121"/>
      <c r="D634" s="99"/>
      <c r="E634" s="123"/>
    </row>
    <row r="635" spans="2:5" ht="13.5">
      <c r="B635" s="120"/>
      <c r="C635" s="121"/>
      <c r="D635" s="99"/>
      <c r="E635" s="123"/>
    </row>
    <row r="636" spans="2:5" ht="13.5">
      <c r="B636" s="120"/>
      <c r="C636" s="121"/>
      <c r="D636" s="99"/>
      <c r="E636" s="123"/>
    </row>
    <row r="637" spans="2:5" ht="13.5">
      <c r="B637" s="120"/>
      <c r="C637" s="121"/>
      <c r="D637" s="99"/>
      <c r="E637" s="123"/>
    </row>
    <row r="638" spans="2:5" ht="13.5">
      <c r="B638" s="120"/>
      <c r="C638" s="121"/>
      <c r="D638" s="99"/>
      <c r="E638" s="123"/>
    </row>
    <row r="639" spans="2:5" ht="13.5">
      <c r="B639" s="120"/>
      <c r="C639" s="121"/>
      <c r="D639" s="99"/>
      <c r="E639" s="123"/>
    </row>
    <row r="640" spans="2:5" ht="13.5">
      <c r="B640" s="120"/>
      <c r="C640" s="121"/>
      <c r="D640" s="99"/>
      <c r="E640" s="123"/>
    </row>
    <row r="641" spans="2:5" ht="13.5">
      <c r="B641" s="120"/>
      <c r="C641" s="121"/>
      <c r="D641" s="99"/>
      <c r="E641" s="123"/>
    </row>
    <row r="642" spans="2:5" ht="13.5">
      <c r="B642" s="120"/>
      <c r="C642" s="121"/>
      <c r="D642" s="99"/>
      <c r="E642" s="123"/>
    </row>
    <row r="643" spans="2:5" ht="13.5">
      <c r="B643" s="120"/>
      <c r="C643" s="121"/>
      <c r="D643" s="99"/>
      <c r="E643" s="123"/>
    </row>
    <row r="644" spans="2:5" ht="13.5">
      <c r="B644" s="120"/>
      <c r="C644" s="121"/>
      <c r="D644" s="99"/>
      <c r="E644" s="123"/>
    </row>
    <row r="645" spans="2:5" ht="13.5">
      <c r="B645" s="120"/>
      <c r="C645" s="121"/>
      <c r="D645" s="99"/>
      <c r="E645" s="123"/>
    </row>
    <row r="646" spans="2:5" ht="13.5">
      <c r="B646" s="120"/>
      <c r="C646" s="121"/>
      <c r="D646" s="99"/>
      <c r="E646" s="123"/>
    </row>
    <row r="647" spans="2:5" ht="13.5">
      <c r="B647" s="120"/>
      <c r="C647" s="121"/>
      <c r="D647" s="99"/>
      <c r="E647" s="123"/>
    </row>
    <row r="648" spans="2:5" ht="13.5">
      <c r="B648" s="120"/>
      <c r="C648" s="121"/>
      <c r="D648" s="99"/>
      <c r="E648" s="123"/>
    </row>
    <row r="649" spans="2:5" ht="13.5">
      <c r="B649" s="120"/>
      <c r="C649" s="121"/>
      <c r="D649" s="99"/>
      <c r="E649" s="123"/>
    </row>
    <row r="650" spans="2:5" ht="13.5">
      <c r="B650" s="120"/>
      <c r="C650" s="121"/>
      <c r="D650" s="99"/>
      <c r="E650" s="123"/>
    </row>
    <row r="651" spans="2:5" ht="13.5">
      <c r="B651" s="120"/>
      <c r="C651" s="121"/>
      <c r="D651" s="99"/>
      <c r="E651" s="123"/>
    </row>
    <row r="652" spans="2:5" ht="13.5">
      <c r="B652" s="120"/>
      <c r="C652" s="121"/>
      <c r="D652" s="99"/>
      <c r="E652" s="123"/>
    </row>
    <row r="653" spans="2:5" ht="13.5">
      <c r="B653" s="120"/>
      <c r="C653" s="121"/>
      <c r="D653" s="99"/>
      <c r="E653" s="123"/>
    </row>
    <row r="654" spans="2:5" ht="13.5">
      <c r="B654" s="120"/>
      <c r="C654" s="121"/>
      <c r="D654" s="99"/>
      <c r="E654" s="123"/>
    </row>
    <row r="655" spans="2:5" ht="13.5">
      <c r="B655" s="120"/>
      <c r="C655" s="121"/>
      <c r="D655" s="99"/>
      <c r="E655" s="123"/>
    </row>
    <row r="656" spans="2:5" ht="13.5">
      <c r="B656" s="120"/>
      <c r="C656" s="121"/>
      <c r="D656" s="99"/>
      <c r="E656" s="123"/>
    </row>
    <row r="657" spans="2:5" ht="13.5">
      <c r="B657" s="120"/>
      <c r="C657" s="121"/>
      <c r="D657" s="99"/>
      <c r="E657" s="123"/>
    </row>
    <row r="658" spans="2:5" ht="13.5">
      <c r="B658" s="120"/>
      <c r="C658" s="121"/>
      <c r="D658" s="99"/>
      <c r="E658" s="123"/>
    </row>
    <row r="659" spans="2:5" ht="13.5">
      <c r="B659" s="120"/>
      <c r="C659" s="121"/>
      <c r="D659" s="99"/>
      <c r="E659" s="123"/>
    </row>
    <row r="660" spans="2:5" ht="13.5">
      <c r="B660" s="120"/>
      <c r="C660" s="121"/>
      <c r="D660" s="99"/>
      <c r="E660" s="123"/>
    </row>
    <row r="661" spans="2:5" ht="13.5">
      <c r="B661" s="120"/>
      <c r="C661" s="121"/>
      <c r="D661" s="99"/>
      <c r="E661" s="123"/>
    </row>
    <row r="662" spans="2:5" ht="13.5">
      <c r="B662" s="120"/>
      <c r="C662" s="121"/>
      <c r="D662" s="99"/>
      <c r="E662" s="123"/>
    </row>
    <row r="663" spans="2:5" ht="13.5">
      <c r="B663" s="120"/>
      <c r="C663" s="121"/>
      <c r="D663" s="99"/>
      <c r="E663" s="123"/>
    </row>
    <row r="664" spans="2:5" ht="13.5">
      <c r="B664" s="120"/>
      <c r="C664" s="121"/>
      <c r="D664" s="99"/>
      <c r="E664" s="123"/>
    </row>
    <row r="665" spans="2:5" ht="13.5">
      <c r="B665" s="120"/>
      <c r="C665" s="121"/>
      <c r="D665" s="99"/>
      <c r="E665" s="123"/>
    </row>
    <row r="666" spans="2:5" ht="13.5">
      <c r="B666" s="120"/>
      <c r="C666" s="121"/>
      <c r="D666" s="99"/>
      <c r="E666" s="123"/>
    </row>
    <row r="667" spans="2:5" ht="13.5">
      <c r="B667" s="120"/>
      <c r="C667" s="121"/>
      <c r="D667" s="99"/>
      <c r="E667" s="123"/>
    </row>
    <row r="668" spans="2:5" ht="13.5">
      <c r="B668" s="120"/>
      <c r="C668" s="121"/>
      <c r="D668" s="99"/>
      <c r="E668" s="123"/>
    </row>
    <row r="669" spans="2:5" ht="13.5">
      <c r="B669" s="120"/>
      <c r="C669" s="121"/>
      <c r="D669" s="99"/>
      <c r="E669" s="123"/>
    </row>
    <row r="670" spans="2:5" ht="13.5">
      <c r="B670" s="120"/>
      <c r="C670" s="121"/>
      <c r="D670" s="99"/>
      <c r="E670" s="123"/>
    </row>
    <row r="671" spans="2:5" ht="13.5">
      <c r="B671" s="120"/>
      <c r="C671" s="121"/>
      <c r="D671" s="99"/>
      <c r="E671" s="123"/>
    </row>
    <row r="672" spans="2:5" ht="13.5">
      <c r="B672" s="120"/>
      <c r="C672" s="121"/>
      <c r="D672" s="99"/>
      <c r="E672" s="123"/>
    </row>
    <row r="673" spans="2:5" ht="13.5">
      <c r="B673" s="120"/>
      <c r="C673" s="121"/>
      <c r="D673" s="99"/>
      <c r="E673" s="123"/>
    </row>
    <row r="674" spans="2:5" ht="13.5">
      <c r="B674" s="120"/>
      <c r="C674" s="121"/>
      <c r="D674" s="99"/>
      <c r="E674" s="123"/>
    </row>
    <row r="675" spans="2:5" ht="13.5">
      <c r="B675" s="120"/>
      <c r="C675" s="121"/>
      <c r="D675" s="99"/>
      <c r="E675" s="123"/>
    </row>
    <row r="676" spans="2:5" ht="13.5">
      <c r="B676" s="120"/>
      <c r="C676" s="121"/>
      <c r="D676" s="99"/>
      <c r="E676" s="123"/>
    </row>
    <row r="677" spans="2:5" ht="13.5">
      <c r="B677" s="120"/>
      <c r="C677" s="121"/>
      <c r="D677" s="99"/>
      <c r="E677" s="123"/>
    </row>
    <row r="678" spans="2:5" ht="13.5">
      <c r="B678" s="120"/>
      <c r="C678" s="121"/>
      <c r="D678" s="99"/>
      <c r="E678" s="123"/>
    </row>
    <row r="679" spans="2:5" ht="13.5">
      <c r="B679" s="120"/>
      <c r="C679" s="121"/>
      <c r="D679" s="99"/>
      <c r="E679" s="123"/>
    </row>
    <row r="680" spans="2:5" ht="13.5">
      <c r="B680" s="120"/>
      <c r="C680" s="121"/>
      <c r="D680" s="99"/>
      <c r="E680" s="123"/>
    </row>
    <row r="681" spans="2:5" ht="13.5">
      <c r="B681" s="120"/>
      <c r="C681" s="121"/>
      <c r="D681" s="99"/>
      <c r="E681" s="123"/>
    </row>
    <row r="682" spans="2:5" ht="13.5">
      <c r="B682" s="120"/>
      <c r="C682" s="121"/>
      <c r="D682" s="99"/>
      <c r="E682" s="123"/>
    </row>
    <row r="683" spans="2:5" ht="13.5">
      <c r="B683" s="120"/>
      <c r="C683" s="121"/>
      <c r="D683" s="99"/>
      <c r="E683" s="123"/>
    </row>
    <row r="684" spans="2:5" ht="13.5">
      <c r="B684" s="120"/>
      <c r="C684" s="121"/>
      <c r="D684" s="99"/>
      <c r="E684" s="123"/>
    </row>
    <row r="685" spans="2:5" ht="13.5">
      <c r="B685" s="120"/>
      <c r="C685" s="121"/>
      <c r="D685" s="99"/>
      <c r="E685" s="123"/>
    </row>
    <row r="686" spans="2:5" ht="13.5">
      <c r="B686" s="120"/>
      <c r="C686" s="121"/>
      <c r="D686" s="99"/>
      <c r="E686" s="123"/>
    </row>
    <row r="687" spans="2:5" ht="13.5">
      <c r="B687" s="120"/>
      <c r="C687" s="121"/>
      <c r="D687" s="99"/>
      <c r="E687" s="123"/>
    </row>
    <row r="688" spans="2:5" ht="13.5">
      <c r="B688" s="120"/>
      <c r="C688" s="121"/>
      <c r="D688" s="99"/>
      <c r="E688" s="123"/>
    </row>
    <row r="689" spans="2:5" ht="13.5">
      <c r="B689" s="120"/>
      <c r="C689" s="121"/>
      <c r="D689" s="99"/>
      <c r="E689" s="123"/>
    </row>
    <row r="690" spans="2:5" ht="13.5">
      <c r="B690" s="120"/>
      <c r="C690" s="121"/>
      <c r="D690" s="99"/>
      <c r="E690" s="123"/>
    </row>
    <row r="691" spans="2:5" ht="13.5">
      <c r="B691" s="120"/>
      <c r="C691" s="121"/>
      <c r="D691" s="99"/>
      <c r="E691" s="123"/>
    </row>
    <row r="692" spans="2:5" ht="13.5">
      <c r="B692" s="120"/>
      <c r="C692" s="121"/>
      <c r="D692" s="99"/>
      <c r="E692" s="123"/>
    </row>
    <row r="693" spans="2:5" ht="13.5">
      <c r="B693" s="120"/>
      <c r="C693" s="121"/>
      <c r="D693" s="99"/>
      <c r="E693" s="123"/>
    </row>
    <row r="694" spans="2:5" ht="13.5">
      <c r="B694" s="120"/>
      <c r="C694" s="121"/>
      <c r="D694" s="99"/>
      <c r="E694" s="123"/>
    </row>
    <row r="695" spans="2:5" ht="13.5">
      <c r="B695" s="120"/>
      <c r="C695" s="121"/>
      <c r="D695" s="99"/>
      <c r="E695" s="123"/>
    </row>
    <row r="696" spans="2:5" ht="13.5">
      <c r="B696" s="120"/>
      <c r="C696" s="121"/>
      <c r="D696" s="99"/>
      <c r="E696" s="123"/>
    </row>
    <row r="697" spans="2:5" ht="13.5">
      <c r="B697" s="120"/>
      <c r="C697" s="121"/>
      <c r="D697" s="99"/>
      <c r="E697" s="123"/>
    </row>
    <row r="698" spans="2:5" ht="13.5">
      <c r="B698" s="120"/>
      <c r="C698" s="121"/>
      <c r="D698" s="99"/>
      <c r="E698" s="123"/>
    </row>
    <row r="699" spans="2:5" ht="13.5">
      <c r="B699" s="120"/>
      <c r="C699" s="121"/>
      <c r="D699" s="99"/>
      <c r="E699" s="123"/>
    </row>
    <row r="700" spans="2:5" ht="13.5">
      <c r="B700" s="120"/>
      <c r="C700" s="121"/>
      <c r="D700" s="99"/>
      <c r="E700" s="123"/>
    </row>
    <row r="701" spans="2:5" ht="13.5">
      <c r="B701" s="120"/>
      <c r="C701" s="121"/>
      <c r="D701" s="99"/>
      <c r="E701" s="123"/>
    </row>
    <row r="702" spans="2:5" ht="13.5">
      <c r="B702" s="120"/>
      <c r="C702" s="121"/>
      <c r="D702" s="99"/>
      <c r="E702" s="123"/>
    </row>
    <row r="703" spans="2:5" ht="13.5">
      <c r="B703" s="120"/>
      <c r="C703" s="121"/>
      <c r="D703" s="99"/>
      <c r="E703" s="123"/>
    </row>
    <row r="704" spans="2:5" ht="13.5">
      <c r="B704" s="120"/>
      <c r="C704" s="121"/>
      <c r="D704" s="99"/>
      <c r="E704" s="123"/>
    </row>
    <row r="705" spans="2:5" ht="13.5">
      <c r="B705" s="120"/>
      <c r="C705" s="121"/>
      <c r="D705" s="99"/>
      <c r="E705" s="123"/>
    </row>
    <row r="706" spans="2:5" ht="13.5">
      <c r="B706" s="120"/>
      <c r="C706" s="121"/>
      <c r="D706" s="99"/>
      <c r="E706" s="123"/>
    </row>
    <row r="707" spans="2:5" ht="13.5">
      <c r="B707" s="120"/>
      <c r="C707" s="121"/>
      <c r="D707" s="99"/>
      <c r="E707" s="123"/>
    </row>
    <row r="708" spans="2:5" ht="13.5">
      <c r="B708" s="120"/>
      <c r="C708" s="121"/>
      <c r="D708" s="99"/>
      <c r="E708" s="123"/>
    </row>
    <row r="709" spans="2:5" ht="13.5">
      <c r="B709" s="120"/>
      <c r="C709" s="121"/>
      <c r="D709" s="99"/>
      <c r="E709" s="123"/>
    </row>
    <row r="710" spans="2:5" ht="13.5">
      <c r="B710" s="120"/>
      <c r="C710" s="121"/>
      <c r="D710" s="99"/>
      <c r="E710" s="123"/>
    </row>
    <row r="711" spans="2:5" ht="13.5">
      <c r="B711" s="120"/>
      <c r="C711" s="121"/>
      <c r="D711" s="99"/>
      <c r="E711" s="123"/>
    </row>
    <row r="712" spans="2:5" ht="13.5">
      <c r="B712" s="120"/>
      <c r="C712" s="121"/>
      <c r="D712" s="99"/>
      <c r="E712" s="123"/>
    </row>
    <row r="713" spans="2:5" ht="13.5">
      <c r="B713" s="120"/>
      <c r="C713" s="121"/>
      <c r="D713" s="99"/>
      <c r="E713" s="123"/>
    </row>
    <row r="714" spans="2:5" ht="13.5">
      <c r="B714" s="120"/>
      <c r="C714" s="121"/>
      <c r="D714" s="99"/>
      <c r="E714" s="123"/>
    </row>
    <row r="715" spans="2:5" ht="13.5">
      <c r="B715" s="120"/>
      <c r="C715" s="121"/>
      <c r="D715" s="99"/>
      <c r="E715" s="123"/>
    </row>
  </sheetData>
  <sheetProtection password="E3CC" sheet="1" objects="1" scenarios="1" selectLockedCells="1" selectUnlockedCells="1"/>
  <printOptions/>
  <pageMargins left="0.3937007874015748" right="0.3937007874015748" top="0.3937007874015748" bottom="0.3937007874015748"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SNUGGS</dc:creator>
  <cp:keywords/>
  <dc:description/>
  <cp:lastModifiedBy>Chris SNUGGS</cp:lastModifiedBy>
  <cp:lastPrinted>2012-11-26T17:24:14Z</cp:lastPrinted>
  <dcterms:created xsi:type="dcterms:W3CDTF">2012-05-31T15:37:06Z</dcterms:created>
  <dcterms:modified xsi:type="dcterms:W3CDTF">2013-01-30T14:22:20Z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