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420" windowHeight="10425" activeTab="1"/>
  </bookViews>
  <sheets>
    <sheet name="INTRO" sheetId="1" r:id="rId1"/>
    <sheet name="TEST SHEET" sheetId="2" r:id="rId2"/>
    <sheet name="DATA" sheetId="3" state="hidden" r:id="rId3"/>
  </sheets>
  <definedNames>
    <definedName name="answers1">'TEST SHEET'!$E$9:$E$108</definedName>
    <definedName name="answers1a">'TEST SHEET'!$AC$9:$AC$108</definedName>
    <definedName name="answers2">'TEST SHEET'!$G$9:$G$108</definedName>
    <definedName name="answers2a">'TEST SHEET'!$AD$9:$AD$108</definedName>
    <definedName name="answers3">'TEST SHEET'!$I$9:$I$108</definedName>
    <definedName name="answers3a">'TEST SHEET'!$AE$9:$AE$108</definedName>
    <definedName name="list">'DATA'!$A$9:$L$108</definedName>
    <definedName name="right">'TEST SHEET'!$L$9:$L$108</definedName>
  </definedNames>
  <calcPr fullCalcOnLoad="1"/>
</workbook>
</file>

<file path=xl/sharedStrings.xml><?xml version="1.0" encoding="utf-8"?>
<sst xmlns="http://schemas.openxmlformats.org/spreadsheetml/2006/main" count="1236" uniqueCount="447">
  <si>
    <t>BEFORE</t>
  </si>
  <si>
    <t>AFTER</t>
  </si>
  <si>
    <t>N°</t>
  </si>
  <si>
    <t>NOTES</t>
  </si>
  <si>
    <t>RIGHT?</t>
  </si>
  <si>
    <t>Results for questions done</t>
  </si>
  <si>
    <t>This set of sheets is designed to help you learn stuff by TESTING YOURSELF.</t>
  </si>
  <si>
    <t>PRACTICAL INFORMATION:</t>
  </si>
  <si>
    <t>SHEETS:</t>
  </si>
  <si>
    <t>Introduction (which you are reading …)</t>
  </si>
  <si>
    <t>PEDAGOGICAL INFORMATION</t>
  </si>
  <si>
    <t>You should REPEAT the parts you get wrong, but not necessarily immediately.</t>
  </si>
  <si>
    <t>You could let me have any comments, including notification of errors.</t>
  </si>
  <si>
    <t>chrissnuggs@gmail.com</t>
  </si>
  <si>
    <t>ITEM2</t>
  </si>
  <si>
    <t>ITEM1</t>
  </si>
  <si>
    <t>DEFINITION</t>
  </si>
  <si>
    <t>Reference ….</t>
  </si>
  <si>
    <t>If the display doesn't fit on your machine, use ZOOM.</t>
  </si>
  <si>
    <t>You can do the exercise in any order, with instant checking.</t>
  </si>
  <si>
    <t>TEACHERS!</t>
  </si>
  <si>
    <t>I can do you a customized exercise for your classes OR</t>
  </si>
  <si>
    <t>SELL YOU THE MODIFIABLE TEMPLATE OF ANY EXERCISE.</t>
  </si>
  <si>
    <t xml:space="preserve"> Contact me at: </t>
  </si>
  <si>
    <t>Test Sheets</t>
  </si>
  <si>
    <t>whereas</t>
  </si>
  <si>
    <t>the</t>
  </si>
  <si>
    <t>able</t>
  </si>
  <si>
    <t>hence</t>
  </si>
  <si>
    <t>however</t>
  </si>
  <si>
    <t>yet</t>
  </si>
  <si>
    <t>Though</t>
  </si>
  <si>
    <t>In fact</t>
  </si>
  <si>
    <t>whether</t>
  </si>
  <si>
    <t>being</t>
  </si>
  <si>
    <t>thanks</t>
  </si>
  <si>
    <t>nonetheless</t>
  </si>
  <si>
    <t>Consequently</t>
  </si>
  <si>
    <t>However</t>
  </si>
  <si>
    <t>Despite</t>
  </si>
  <si>
    <t>Even</t>
  </si>
  <si>
    <t>explains</t>
  </si>
  <si>
    <t>indeed</t>
  </si>
  <si>
    <t>Indeed</t>
  </si>
  <si>
    <t>Moreover</t>
  </si>
  <si>
    <t>so</t>
  </si>
  <si>
    <t>Both</t>
  </si>
  <si>
    <t>Neither</t>
  </si>
  <si>
    <t>namely</t>
  </si>
  <si>
    <t>to be precise</t>
  </si>
  <si>
    <t>if we are</t>
  </si>
  <si>
    <t>or</t>
  </si>
  <si>
    <t>unless</t>
  </si>
  <si>
    <t>thus</t>
  </si>
  <si>
    <t>which</t>
  </si>
  <si>
    <t>This</t>
  </si>
  <si>
    <t>thus enabling</t>
  </si>
  <si>
    <t>notwithstanding</t>
  </si>
  <si>
    <t>Notwithstanding</t>
  </si>
  <si>
    <t>so that</t>
  </si>
  <si>
    <t>to</t>
  </si>
  <si>
    <t>Otherwise</t>
  </si>
  <si>
    <t>instead of</t>
  </si>
  <si>
    <t>rather than</t>
  </si>
  <si>
    <t>by</t>
  </si>
  <si>
    <t>neither</t>
  </si>
  <si>
    <t>without</t>
  </si>
  <si>
    <t>not only</t>
  </si>
  <si>
    <t>For this</t>
  </si>
  <si>
    <t>whatever</t>
  </si>
  <si>
    <t>over</t>
  </si>
  <si>
    <t>-</t>
  </si>
  <si>
    <t>.</t>
  </si>
  <si>
    <t>OUT OF -&gt;</t>
  </si>
  <si>
    <t>but</t>
  </si>
  <si>
    <t>therefore</t>
  </si>
  <si>
    <t>START</t>
  </si>
  <si>
    <t>ELEMENT2</t>
  </si>
  <si>
    <t>ELEMENT3</t>
  </si>
  <si>
    <t>I asked</t>
  </si>
  <si>
    <t>the policeman</t>
  </si>
  <si>
    <t>where</t>
  </si>
  <si>
    <t>to go.</t>
  </si>
  <si>
    <t>,</t>
  </si>
  <si>
    <t>I am sorry</t>
  </si>
  <si>
    <t>that</t>
  </si>
  <si>
    <t>we cannot</t>
  </si>
  <si>
    <t>help you at this time.</t>
  </si>
  <si>
    <t>Unfortunately</t>
  </si>
  <si>
    <t>we arrived</t>
  </si>
  <si>
    <t>P1</t>
  </si>
  <si>
    <t>P2</t>
  </si>
  <si>
    <t>P3</t>
  </si>
  <si>
    <t>it still</t>
  </si>
  <si>
    <t>isn't good</t>
  </si>
  <si>
    <t>enough yet.</t>
  </si>
  <si>
    <t>long</t>
  </si>
  <si>
    <t>it takes</t>
  </si>
  <si>
    <t>we must finish the job.</t>
  </si>
  <si>
    <t>Do you know</t>
  </si>
  <si>
    <t>when</t>
  </si>
  <si>
    <t>the shops</t>
  </si>
  <si>
    <t>open?</t>
  </si>
  <si>
    <t>too late</t>
  </si>
  <si>
    <t>:</t>
  </si>
  <si>
    <t>the train had left.</t>
  </si>
  <si>
    <t>I think</t>
  </si>
  <si>
    <t>that the temperature</t>
  </si>
  <si>
    <t>was too high</t>
  </si>
  <si>
    <t>hence the problems.</t>
  </si>
  <si>
    <t>;</t>
  </si>
  <si>
    <t>Sadly</t>
  </si>
  <si>
    <t>nobody cares</t>
  </si>
  <si>
    <t>that I intend</t>
  </si>
  <si>
    <t>to leave the company.</t>
  </si>
  <si>
    <t xml:space="preserve">Sad though I am </t>
  </si>
  <si>
    <t>life must go on</t>
  </si>
  <si>
    <t>that's what</t>
  </si>
  <si>
    <t>Bill would have wanted.</t>
  </si>
  <si>
    <t>Did he tell you</t>
  </si>
  <si>
    <t>what he wanted</t>
  </si>
  <si>
    <t>did he just ignore you?</t>
  </si>
  <si>
    <t>I cannot</t>
  </si>
  <si>
    <t xml:space="preserve">give you </t>
  </si>
  <si>
    <t>what you need.</t>
  </si>
  <si>
    <t>Initially</t>
  </si>
  <si>
    <t>we didn't realize</t>
  </si>
  <si>
    <t>that the machine</t>
  </si>
  <si>
    <t>was broken.</t>
  </si>
  <si>
    <t>I don't know</t>
  </si>
  <si>
    <t>to stay</t>
  </si>
  <si>
    <t>or to leave.</t>
  </si>
  <si>
    <t>whether you stay</t>
  </si>
  <si>
    <t>or leave</t>
  </si>
  <si>
    <t>is up to you!</t>
  </si>
  <si>
    <t>Wind turbines</t>
  </si>
  <si>
    <t>for example</t>
  </si>
  <si>
    <t>are less effective</t>
  </si>
  <si>
    <t>solar is better!</t>
  </si>
  <si>
    <t>who writes biographies</t>
  </si>
  <si>
    <t>said that</t>
  </si>
  <si>
    <t>he would give us a talk.</t>
  </si>
  <si>
    <t>Henry Winkler</t>
  </si>
  <si>
    <t>A man I know</t>
  </si>
  <si>
    <t>I know</t>
  </si>
  <si>
    <t>what he wants</t>
  </si>
  <si>
    <t>but it isn't possible</t>
  </si>
  <si>
    <t>at the moment.</t>
  </si>
  <si>
    <t>Give me a call</t>
  </si>
  <si>
    <t>when you arrive</t>
  </si>
  <si>
    <t>at the station</t>
  </si>
  <si>
    <t>Will Jane be with you?</t>
  </si>
  <si>
    <t>where he went</t>
  </si>
  <si>
    <t>to the station</t>
  </si>
  <si>
    <t>Whatever</t>
  </si>
  <si>
    <t>I do</t>
  </si>
  <si>
    <t>the boss</t>
  </si>
  <si>
    <t>is never happy.</t>
  </si>
  <si>
    <t>late it is</t>
  </si>
  <si>
    <t>don't hesitate</t>
  </si>
  <si>
    <t>to wake me up.</t>
  </si>
  <si>
    <t>Henry</t>
  </si>
  <si>
    <t>seeing the escaped lion</t>
  </si>
  <si>
    <t>ran to the exit</t>
  </si>
  <si>
    <t>It's getting better. However</t>
  </si>
  <si>
    <t>where he found his son.</t>
  </si>
  <si>
    <t xml:space="preserve">Henry saw </t>
  </si>
  <si>
    <t>the escaped lion</t>
  </si>
  <si>
    <t>and ran to the exit</t>
  </si>
  <si>
    <t>There are many variables</t>
  </si>
  <si>
    <t>pressure</t>
  </si>
  <si>
    <t>temperature</t>
  </si>
  <si>
    <t>and voltage being the most important.</t>
  </si>
  <si>
    <t>Of course</t>
  </si>
  <si>
    <t>I love you</t>
  </si>
  <si>
    <t xml:space="preserve">how  </t>
  </si>
  <si>
    <t>How</t>
  </si>
  <si>
    <t>can you doubt it?</t>
  </si>
  <si>
    <t>Can we do it? Of course</t>
  </si>
  <si>
    <t>we can</t>
  </si>
  <si>
    <t>Can you tell me</t>
  </si>
  <si>
    <t>where you want me</t>
  </si>
  <si>
    <t>to send the goods</t>
  </si>
  <si>
    <t>Siena is in Italy</t>
  </si>
  <si>
    <t>you should know</t>
  </si>
  <si>
    <t xml:space="preserve"> that already!</t>
  </si>
  <si>
    <t>Shanghai is a big city. Of course</t>
  </si>
  <si>
    <t xml:space="preserve">it's not </t>
  </si>
  <si>
    <t>in China.</t>
  </si>
  <si>
    <t>Please get some</t>
  </si>
  <si>
    <t>eggs</t>
  </si>
  <si>
    <t>butter</t>
  </si>
  <si>
    <t>and milk.</t>
  </si>
  <si>
    <t>Please get the following</t>
  </si>
  <si>
    <t>Just do your best</t>
  </si>
  <si>
    <t>how difficult</t>
  </si>
  <si>
    <t>it is.</t>
  </si>
  <si>
    <t>no matter</t>
  </si>
  <si>
    <t>As a matter of fact</t>
  </si>
  <si>
    <t>Didn't he tell you?</t>
  </si>
  <si>
    <t>therefore I am</t>
  </si>
  <si>
    <t>It is a complex problem that nobody has solved</t>
  </si>
  <si>
    <t>there are signs</t>
  </si>
  <si>
    <t>that a solution may be close.</t>
  </si>
  <si>
    <t>The game was over</t>
  </si>
  <si>
    <t>but the crowd</t>
  </si>
  <si>
    <t>refused to leave</t>
  </si>
  <si>
    <t>I sold my car</t>
  </si>
  <si>
    <t>not because it was old</t>
  </si>
  <si>
    <t xml:space="preserve">but </t>
  </si>
  <si>
    <t>because I no longer needed it.</t>
  </si>
  <si>
    <t>?</t>
  </si>
  <si>
    <t>Siena not in Italy? Of course</t>
  </si>
  <si>
    <t>after everyone had left</t>
  </si>
  <si>
    <t>so I gave them to Jack</t>
  </si>
  <si>
    <t>who put them in the warehouse.</t>
  </si>
  <si>
    <t>The goods arrived</t>
  </si>
  <si>
    <t>Firstly</t>
  </si>
  <si>
    <t>I would like to say</t>
  </si>
  <si>
    <t>that I hope</t>
  </si>
  <si>
    <t>that I see you again.</t>
  </si>
  <si>
    <t>the money was counted</t>
  </si>
  <si>
    <t>then put</t>
  </si>
  <si>
    <t>into the safe.</t>
  </si>
  <si>
    <t>After Jack had left</t>
  </si>
  <si>
    <t>the money</t>
  </si>
  <si>
    <t>it was counted</t>
  </si>
  <si>
    <t>and put into the safe.</t>
  </si>
  <si>
    <t>It was cheap</t>
  </si>
  <si>
    <t>but I didn't buy it</t>
  </si>
  <si>
    <t>it was cheap.</t>
  </si>
  <si>
    <t>because</t>
  </si>
  <si>
    <t>and because of that</t>
  </si>
  <si>
    <t>I bought it</t>
  </si>
  <si>
    <t>My uncle John</t>
  </si>
  <si>
    <t>who lives in Milan</t>
  </si>
  <si>
    <t>I have a brother</t>
  </si>
  <si>
    <t>who bought</t>
  </si>
  <si>
    <t>a Ferrari last year.</t>
  </si>
  <si>
    <t>I have two cars</t>
  </si>
  <si>
    <t>both of which</t>
  </si>
  <si>
    <t>are German</t>
  </si>
  <si>
    <t>where I can find a saw</t>
  </si>
  <si>
    <t>which will</t>
  </si>
  <si>
    <t>cut this metal pipe?</t>
  </si>
  <si>
    <t>for another reason.</t>
  </si>
  <si>
    <t>Tom didn't buy the pullover</t>
  </si>
  <si>
    <t>because it fitted him</t>
  </si>
  <si>
    <t>he bought it</t>
  </si>
  <si>
    <t>because it didn't fit him</t>
  </si>
  <si>
    <t>which seems pretty sensible</t>
  </si>
  <si>
    <t>in my opinion!</t>
  </si>
  <si>
    <t>I really don't care</t>
  </si>
  <si>
    <t>what you do</t>
  </si>
  <si>
    <t>or indeed</t>
  </si>
  <si>
    <t>who you do it with!</t>
  </si>
  <si>
    <t>which has more Poles</t>
  </si>
  <si>
    <t>except Warsaw?</t>
  </si>
  <si>
    <t>What's the name of that city</t>
  </si>
  <si>
    <t>than any other city</t>
  </si>
  <si>
    <t>Chicago</t>
  </si>
  <si>
    <t>which is in the USA</t>
  </si>
  <si>
    <t>has more Poles</t>
  </si>
  <si>
    <t>than any other city except Warsaw.</t>
  </si>
  <si>
    <t>we could postpone the meeting</t>
  </si>
  <si>
    <t>that is certainly</t>
  </si>
  <si>
    <t>a possibility.</t>
  </si>
  <si>
    <t xml:space="preserve">if that is </t>
  </si>
  <si>
    <t>what you want.</t>
  </si>
  <si>
    <t>Not postpone the meeting? Of course</t>
  </si>
  <si>
    <t>we could postpone it</t>
  </si>
  <si>
    <t>The boy</t>
  </si>
  <si>
    <t>who stole the money said</t>
  </si>
  <si>
    <t>that he took it</t>
  </si>
  <si>
    <t>The girl</t>
  </si>
  <si>
    <t>that Harry took to the party</t>
  </si>
  <si>
    <t>said</t>
  </si>
  <si>
    <t>that she worked for the government.</t>
  </si>
  <si>
    <t>told us</t>
  </si>
  <si>
    <t>that she worked for NASA.</t>
  </si>
  <si>
    <t>Harry's only previous girlfriend</t>
  </si>
  <si>
    <t>I phoned Billy</t>
  </si>
  <si>
    <t>who told me</t>
  </si>
  <si>
    <t>while painting a ceiling.</t>
  </si>
  <si>
    <t>The Nile</t>
  </si>
  <si>
    <t>is the longest river</t>
  </si>
  <si>
    <t>which I have studied.</t>
  </si>
  <si>
    <t>which flows from Lake Victoria</t>
  </si>
  <si>
    <t xml:space="preserve">The city </t>
  </si>
  <si>
    <t>which I like the most</t>
  </si>
  <si>
    <t>is in Italy</t>
  </si>
  <si>
    <t>The city</t>
  </si>
  <si>
    <t>which I much prefer to the country</t>
  </si>
  <si>
    <t>which I like to do.</t>
  </si>
  <si>
    <t>offers so many interesting things</t>
  </si>
  <si>
    <t>River salmon</t>
  </si>
  <si>
    <t>which is now very expensive</t>
  </si>
  <si>
    <t>tastes much nicer</t>
  </si>
  <si>
    <t>than fish-farmed salmon.</t>
  </si>
  <si>
    <t>The salmon</t>
  </si>
  <si>
    <t>which I prefer</t>
  </si>
  <si>
    <t>comes from Airdrie</t>
  </si>
  <si>
    <t>which is in Scotland.</t>
  </si>
  <si>
    <t>I phoned Jack</t>
  </si>
  <si>
    <t>whom I had not seen</t>
  </si>
  <si>
    <t>since he arrived back in the UK</t>
  </si>
  <si>
    <t>The Queen's main residence</t>
  </si>
  <si>
    <t>which is of course Windsor Castle</t>
  </si>
  <si>
    <t>was badly damaged</t>
  </si>
  <si>
    <t>in a fire last year.</t>
  </si>
  <si>
    <t>which was built</t>
  </si>
  <si>
    <t>He gets good marks</t>
  </si>
  <si>
    <t>which is surprising</t>
  </si>
  <si>
    <t>when you consider</t>
  </si>
  <si>
    <t>how little work he does.</t>
  </si>
  <si>
    <t>Eric Jones</t>
  </si>
  <si>
    <t>who stole the money</t>
  </si>
  <si>
    <t>was arrested yesterday</t>
  </si>
  <si>
    <t>when he tried to board a plane to Cuba.</t>
  </si>
  <si>
    <t>The book</t>
  </si>
  <si>
    <t>which you lent me yesterday</t>
  </si>
  <si>
    <t>is most interesting</t>
  </si>
  <si>
    <t>That book</t>
  </si>
  <si>
    <t>the one you lent me last week</t>
  </si>
  <si>
    <t>ITEM1-alt</t>
  </si>
  <si>
    <t>ITEM2-alt</t>
  </si>
  <si>
    <t>ITEM3-alt</t>
  </si>
  <si>
    <t>ITEM3</t>
  </si>
  <si>
    <t>a</t>
  </si>
  <si>
    <t>b</t>
  </si>
  <si>
    <t>d</t>
  </si>
  <si>
    <t>e</t>
  </si>
  <si>
    <t>f</t>
  </si>
  <si>
    <t>(</t>
  </si>
  <si>
    <t>)</t>
  </si>
  <si>
    <t>Punctuation Matters</t>
  </si>
  <si>
    <t>many hundreds of years ago</t>
  </si>
  <si>
    <t>the biggest city</t>
  </si>
  <si>
    <t>only if we start now.</t>
  </si>
  <si>
    <t>He said</t>
  </si>
  <si>
    <t>he needed more time</t>
  </si>
  <si>
    <t>but I thought</t>
  </si>
  <si>
    <t>he was exaggerating.</t>
  </si>
  <si>
    <t>I knew</t>
  </si>
  <si>
    <t>what to do</t>
  </si>
  <si>
    <t>yet I was unable</t>
  </si>
  <si>
    <t>to summon up the courage.</t>
  </si>
  <si>
    <t>namely Florence.</t>
  </si>
  <si>
    <r>
      <t>DASHES (</t>
    </r>
    <r>
      <rPr>
        <sz val="11"/>
        <rFont val="Arial"/>
        <family val="0"/>
      </rPr>
      <t>─</t>
    </r>
    <r>
      <rPr>
        <sz val="11"/>
        <rFont val="Arial"/>
        <family val="2"/>
      </rPr>
      <t>) would also be OK.</t>
    </r>
  </si>
  <si>
    <t>The book by Eric Jones</t>
  </si>
  <si>
    <t>which I read last week</t>
  </si>
  <si>
    <t>We left early for the airport</t>
  </si>
  <si>
    <t>thus ensuring</t>
  </si>
  <si>
    <t>that we arrived on time</t>
  </si>
  <si>
    <t>to catch our plane.</t>
  </si>
  <si>
    <t>The only village pub</t>
  </si>
  <si>
    <t>which was built in 1634</t>
  </si>
  <si>
    <t>serves a beer</t>
  </si>
  <si>
    <t>which is out of this world.</t>
  </si>
  <si>
    <t>I like bananas</t>
  </si>
  <si>
    <t>they're good for you</t>
  </si>
  <si>
    <t>and they don't cost much</t>
  </si>
  <si>
    <t>I love curry</t>
  </si>
  <si>
    <t>my wife prefers Chinese</t>
  </si>
  <si>
    <t>Politics is often boring</t>
  </si>
  <si>
    <t>it is always important</t>
  </si>
  <si>
    <t>To travel is wonderful</t>
  </si>
  <si>
    <t>to arrive</t>
  </si>
  <si>
    <t>even better</t>
  </si>
  <si>
    <t>Maths is difficult</t>
  </si>
  <si>
    <t>physics is worse</t>
  </si>
  <si>
    <t>and physics is worse</t>
  </si>
  <si>
    <t>especially with Mr Brown</t>
  </si>
  <si>
    <t>whom I dislike intensely.</t>
  </si>
  <si>
    <t>I love science</t>
  </si>
  <si>
    <t>On landing we saw a large sign</t>
  </si>
  <si>
    <t>"Welcome to Freetown"</t>
  </si>
  <si>
    <t>so we knew we were in the right place</t>
  </si>
  <si>
    <t>We all have the same objective</t>
  </si>
  <si>
    <t>to help the company grow</t>
  </si>
  <si>
    <t>"I told you so."</t>
  </si>
  <si>
    <t>The four most beautiful words in the language</t>
  </si>
  <si>
    <t>a quote by Gore Vidal</t>
  </si>
  <si>
    <t>It was time for dessert</t>
  </si>
  <si>
    <t>chocolate mousse</t>
  </si>
  <si>
    <t>with apricots</t>
  </si>
  <si>
    <t>and cherries.</t>
  </si>
  <si>
    <t>These are words</t>
  </si>
  <si>
    <t>which I utter quite often.</t>
  </si>
  <si>
    <t>Many people think they think</t>
  </si>
  <si>
    <t>most are doing no more</t>
  </si>
  <si>
    <t>than rearranging their prejudices.</t>
  </si>
  <si>
    <t>hard work</t>
  </si>
  <si>
    <t>plenty of time</t>
  </si>
  <si>
    <t>and vast quantities of luck.</t>
  </si>
  <si>
    <t>Only three things guarantee success</t>
  </si>
  <si>
    <t>the only girl</t>
  </si>
  <si>
    <t>who could both</t>
  </si>
  <si>
    <t>cook and sew.</t>
  </si>
  <si>
    <t>There were no survivors</t>
  </si>
  <si>
    <t>everyone was killed</t>
  </si>
  <si>
    <t>including all the crew</t>
  </si>
  <si>
    <t>the study of the world</t>
  </si>
  <si>
    <t>which we know</t>
  </si>
  <si>
    <t>the only one we know!</t>
  </si>
  <si>
    <t>the main guest didn't turn up</t>
  </si>
  <si>
    <t>having missed his train</t>
  </si>
  <si>
    <t>after his alarm-clock failed to go off.</t>
  </si>
  <si>
    <t>The presentation ceremony was a fiasco</t>
  </si>
  <si>
    <t>I love classical music</t>
  </si>
  <si>
    <t>Chopin in particular</t>
  </si>
  <si>
    <t>especially his later works</t>
  </si>
  <si>
    <t>Their heroic resistance was futile</t>
  </si>
  <si>
    <t>the battle was lost</t>
  </si>
  <si>
    <t>Shattered and broken</t>
  </si>
  <si>
    <t>the men surrendered in their thousands.</t>
  </si>
  <si>
    <t>chanting Messy, Messi, Messi …"</t>
  </si>
  <si>
    <t>that he had had an accident</t>
  </si>
  <si>
    <t>The Queen lives in a castle</t>
  </si>
  <si>
    <t>which is the study of the world</t>
  </si>
  <si>
    <t>as we know it</t>
  </si>
  <si>
    <t>On the other hand</t>
  </si>
  <si>
    <t>I really like art.</t>
  </si>
  <si>
    <t>And if we pull together</t>
  </si>
  <si>
    <t>I know we can do it.</t>
  </si>
  <si>
    <t xml:space="preserve">only 20$ </t>
  </si>
  <si>
    <t>for that very reason.</t>
  </si>
  <si>
    <t>Let me give you some advice</t>
  </si>
  <si>
    <t>cultivate your friends</t>
  </si>
  <si>
    <t xml:space="preserve"> and avoid your enemies</t>
  </si>
  <si>
    <t>I don't know what to tell you</t>
  </si>
  <si>
    <t>who has disappeared from the radar</t>
  </si>
  <si>
    <t>many would put a COMMA after " "know"</t>
  </si>
  <si>
    <t>milk and honey.</t>
  </si>
  <si>
    <t>bought a Ferrari last year</t>
  </si>
  <si>
    <t>g</t>
  </si>
  <si>
    <t>I finally decided who to marry Jane</t>
  </si>
  <si>
    <t>TYPE X 
WHEN DONE</t>
  </si>
  <si>
    <t xml:space="preserve">   ANSWERS</t>
  </si>
  <si>
    <t xml:space="preserve">SCORE -&gt;  </t>
  </si>
  <si>
    <r>
      <t xml:space="preserve">Self-Testing Module - </t>
    </r>
    <r>
      <rPr>
        <b/>
        <sz val="16"/>
        <color indexed="16"/>
        <rFont val="Arial"/>
        <family val="2"/>
      </rPr>
      <t xml:space="preserve"> @Chris Snuggs</t>
    </r>
  </si>
  <si>
    <t>because he wanted to buy a present.</t>
  </si>
  <si>
    <t>h</t>
  </si>
  <si>
    <t>it is a beautiful place</t>
  </si>
  <si>
    <t>We can't go to Siena. Of course</t>
  </si>
  <si>
    <t>but the tour is limited in time</t>
  </si>
  <si>
    <t>just three days.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</si>
</sst>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mmm\ yyyy"/>
    <numFmt numFmtId="174" formatCode="[$-407]dddd\,\ d\.\ mmmm\ yyyy"/>
    <numFmt numFmtId="175" formatCode="d/m/yy;@"/>
    <numFmt numFmtId="176" formatCode="dd/mm/yy;@"/>
    <numFmt numFmtId="177" formatCode="&quot;Vrai&quot;;&quot;Vrai&quot;;&quot;Faux&quot;"/>
    <numFmt numFmtId="178" formatCode="&quot;Actif&quot;;&quot;Actif&quot;;&quot;Inactif&quot;"/>
  </numFmts>
  <fonts count="32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20"/>
      <color indexed="18"/>
      <name val="Arial"/>
      <family val="2"/>
    </font>
    <font>
      <b/>
      <sz val="12"/>
      <name val="Arial Narrow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sz val="11"/>
      <color indexed="18"/>
      <name val="Arial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b/>
      <sz val="18"/>
      <name val="Arial"/>
      <family val="2"/>
    </font>
    <font>
      <b/>
      <u val="single"/>
      <sz val="18"/>
      <color indexed="12"/>
      <name val="Arial"/>
      <family val="2"/>
    </font>
    <font>
      <u val="single"/>
      <sz val="11"/>
      <color indexed="12"/>
      <name val="Arial"/>
      <family val="0"/>
    </font>
    <font>
      <sz val="11"/>
      <color indexed="60"/>
      <name val="Arial"/>
      <family val="2"/>
    </font>
    <font>
      <b/>
      <sz val="10"/>
      <name val="Arial Narrow"/>
      <family val="2"/>
    </font>
    <font>
      <u val="single"/>
      <sz val="11"/>
      <color indexed="36"/>
      <name val="Arial"/>
      <family val="0"/>
    </font>
    <font>
      <b/>
      <sz val="12"/>
      <color indexed="18"/>
      <name val="Arial"/>
      <family val="2"/>
    </font>
    <font>
      <b/>
      <sz val="11"/>
      <color indexed="12"/>
      <name val="Arial"/>
      <family val="2"/>
    </font>
    <font>
      <b/>
      <sz val="16"/>
      <color indexed="16"/>
      <name val="Arial"/>
      <family val="2"/>
    </font>
    <font>
      <sz val="11"/>
      <color indexed="47"/>
      <name val="Arial"/>
      <family val="0"/>
    </font>
    <font>
      <b/>
      <sz val="11"/>
      <color indexed="47"/>
      <name val="Arial"/>
      <family val="0"/>
    </font>
    <font>
      <b/>
      <sz val="13"/>
      <color indexed="8"/>
      <name val="Arial"/>
      <family val="2"/>
    </font>
    <font>
      <b/>
      <sz val="20"/>
      <color indexed="10"/>
      <name val="Arial"/>
      <family val="2"/>
    </font>
    <font>
      <sz val="11"/>
      <name val="Arial Narrow"/>
      <family val="2"/>
    </font>
    <font>
      <sz val="11"/>
      <color indexed="10"/>
      <name val="Arial"/>
      <family val="0"/>
    </font>
    <font>
      <b/>
      <sz val="16"/>
      <color indexed="13"/>
      <name val="Arial"/>
      <family val="2"/>
    </font>
    <font>
      <b/>
      <sz val="13"/>
      <name val="Arial"/>
      <family val="2"/>
    </font>
    <font>
      <b/>
      <sz val="20"/>
      <color indexed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46">
    <border>
      <left/>
      <right/>
      <top/>
      <bottom/>
      <diagonal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hair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thick"/>
      <right>
        <color indexed="63"/>
      </right>
      <top style="thin"/>
      <bottom style="thick"/>
    </border>
    <border>
      <left style="hair"/>
      <right style="hair"/>
      <top style="thin"/>
      <bottom style="thick"/>
    </border>
    <border>
      <left>
        <color indexed="63"/>
      </left>
      <right style="hair"/>
      <top style="thin"/>
      <bottom style="thick"/>
    </border>
    <border>
      <left style="hair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3" fillId="0" borderId="1" xfId="0" applyNumberFormat="1" applyFont="1" applyBorder="1" applyAlignment="1" applyProtection="1">
      <alignment horizontal="center" vertical="center"/>
      <protection/>
    </xf>
    <xf numFmtId="9" fontId="3" fillId="0" borderId="2" xfId="0" applyNumberFormat="1" applyFont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vertical="center" wrapText="1"/>
      <protection/>
    </xf>
    <xf numFmtId="0" fontId="12" fillId="3" borderId="4" xfId="0" applyFont="1" applyFill="1" applyBorder="1" applyAlignment="1" applyProtection="1">
      <alignment horizontal="left" vertical="center" wrapText="1"/>
      <protection/>
    </xf>
    <xf numFmtId="0" fontId="15" fillId="3" borderId="5" xfId="15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49" fontId="8" fillId="2" borderId="6" xfId="0" applyNumberFormat="1" applyFont="1" applyFill="1" applyBorder="1" applyAlignment="1" applyProtection="1">
      <alignment horizontal="center" vertical="center" wrapText="1"/>
      <protection/>
    </xf>
    <xf numFmtId="0" fontId="8" fillId="2" borderId="7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1" xfId="0" applyFont="1" applyFill="1" applyBorder="1" applyAlignment="1" applyProtection="1">
      <alignment horizontal="right" vertical="center" wrapText="1" indent="1"/>
      <protection/>
    </xf>
    <xf numFmtId="0" fontId="18" fillId="0" borderId="8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right" vertical="center" wrapText="1" indent="1"/>
      <protection/>
    </xf>
    <xf numFmtId="0" fontId="4" fillId="0" borderId="0" xfId="0" applyNumberFormat="1" applyFont="1" applyAlignment="1" applyProtection="1">
      <alignment horizontal="left" vertical="center" wrapText="1" indent="1"/>
      <protection/>
    </xf>
    <xf numFmtId="0" fontId="8" fillId="2" borderId="9" xfId="0" applyNumberFormat="1" applyFont="1" applyFill="1" applyBorder="1" applyAlignment="1" applyProtection="1">
      <alignment horizontal="left" vertical="center" wrapText="1" indent="1"/>
      <protection/>
    </xf>
    <xf numFmtId="0" fontId="3" fillId="0" borderId="1" xfId="0" applyFont="1" applyBorder="1" applyAlignment="1" applyProtection="1" quotePrefix="1">
      <alignment horizontal="center" vertical="center"/>
      <protection/>
    </xf>
    <xf numFmtId="49" fontId="5" fillId="4" borderId="10" xfId="0" applyNumberFormat="1" applyFont="1" applyFill="1" applyBorder="1" applyAlignment="1" applyProtection="1">
      <alignment horizontal="center" vertical="center"/>
      <protection/>
    </xf>
    <xf numFmtId="49" fontId="5" fillId="4" borderId="11" xfId="0" applyNumberFormat="1" applyFont="1" applyFill="1" applyBorder="1" applyAlignment="1" applyProtection="1">
      <alignment horizontal="center" vertical="center"/>
      <protection/>
    </xf>
    <xf numFmtId="49" fontId="5" fillId="4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right" vertical="center" wrapText="1" inden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right" vertical="center" wrapText="1" indent="1"/>
      <protection/>
    </xf>
    <xf numFmtId="49" fontId="26" fillId="4" borderId="16" xfId="0" applyNumberFormat="1" applyFont="1" applyFill="1" applyBorder="1" applyAlignment="1" applyProtection="1">
      <alignment horizontal="center" vertical="center"/>
      <protection locked="0"/>
    </xf>
    <xf numFmtId="0" fontId="5" fillId="5" borderId="17" xfId="0" applyFont="1" applyFill="1" applyBorder="1" applyAlignment="1" applyProtection="1">
      <alignment horizontal="right" vertical="center" wrapText="1" indent="1"/>
      <protection/>
    </xf>
    <xf numFmtId="0" fontId="5" fillId="5" borderId="18" xfId="0" applyFont="1" applyFill="1" applyBorder="1" applyAlignment="1" applyProtection="1">
      <alignment horizontal="right" vertical="center" wrapText="1" indent="1"/>
      <protection/>
    </xf>
    <xf numFmtId="49" fontId="26" fillId="4" borderId="19" xfId="0" applyNumberFormat="1" applyFont="1" applyFill="1" applyBorder="1" applyAlignment="1" applyProtection="1">
      <alignment horizontal="center" vertical="center"/>
      <protection locked="0"/>
    </xf>
    <xf numFmtId="0" fontId="5" fillId="5" borderId="20" xfId="0" applyFont="1" applyFill="1" applyBorder="1" applyAlignment="1" applyProtection="1">
      <alignment horizontal="right" vertical="center" wrapText="1" indent="1"/>
      <protection/>
    </xf>
    <xf numFmtId="0" fontId="5" fillId="5" borderId="19" xfId="0" applyFont="1" applyFill="1" applyBorder="1" applyAlignment="1" applyProtection="1">
      <alignment horizontal="right" vertical="center" wrapText="1" indent="1"/>
      <protection/>
    </xf>
    <xf numFmtId="0" fontId="5" fillId="5" borderId="21" xfId="0" applyNumberFormat="1" applyFont="1" applyFill="1" applyBorder="1" applyAlignment="1" applyProtection="1">
      <alignment horizontal="left" vertical="center" wrapText="1" indent="1"/>
      <protection/>
    </xf>
    <xf numFmtId="0" fontId="5" fillId="5" borderId="22" xfId="0" applyFont="1" applyFill="1" applyBorder="1" applyAlignment="1" applyProtection="1">
      <alignment horizontal="right" vertical="center" wrapText="1" indent="1"/>
      <protection/>
    </xf>
    <xf numFmtId="0" fontId="5" fillId="5" borderId="23" xfId="0" applyNumberFormat="1" applyFont="1" applyFill="1" applyBorder="1" applyAlignment="1" applyProtection="1">
      <alignment horizontal="left" vertical="center" wrapText="1" indent="1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textRotation="90" wrapText="1"/>
    </xf>
    <xf numFmtId="0" fontId="3" fillId="0" borderId="14" xfId="0" applyFont="1" applyBorder="1" applyAlignment="1" applyProtection="1" quotePrefix="1">
      <alignment horizontal="center" vertical="center"/>
      <protection/>
    </xf>
    <xf numFmtId="0" fontId="3" fillId="0" borderId="15" xfId="0" applyFont="1" applyBorder="1" applyAlignment="1" applyProtection="1" quotePrefix="1">
      <alignment horizontal="center" vertical="center"/>
      <protection/>
    </xf>
    <xf numFmtId="0" fontId="5" fillId="5" borderId="19" xfId="0" applyFont="1" applyFill="1" applyBorder="1" applyAlignment="1" applyProtection="1">
      <alignment horizontal="left" vertical="center" wrapText="1" indent="1"/>
      <protection/>
    </xf>
    <xf numFmtId="0" fontId="5" fillId="5" borderId="26" xfId="0" applyFont="1" applyFill="1" applyBorder="1" applyAlignment="1" applyProtection="1">
      <alignment horizontal="right" vertical="center" wrapText="1" indent="1"/>
      <protection/>
    </xf>
    <xf numFmtId="49" fontId="26" fillId="4" borderId="27" xfId="0" applyNumberFormat="1" applyFont="1" applyFill="1" applyBorder="1" applyAlignment="1" applyProtection="1">
      <alignment horizontal="center" vertical="center"/>
      <protection locked="0"/>
    </xf>
    <xf numFmtId="0" fontId="5" fillId="5" borderId="28" xfId="0" applyFont="1" applyFill="1" applyBorder="1" applyAlignment="1" applyProtection="1">
      <alignment horizontal="right" vertical="center" wrapText="1" indent="1"/>
      <protection/>
    </xf>
    <xf numFmtId="0" fontId="5" fillId="5" borderId="27" xfId="0" applyFont="1" applyFill="1" applyBorder="1" applyAlignment="1" applyProtection="1">
      <alignment horizontal="right" vertical="center" wrapText="1" indent="1"/>
      <protection/>
    </xf>
    <xf numFmtId="0" fontId="5" fillId="5" borderId="29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7" fillId="0" borderId="30" xfId="0" applyFont="1" applyBorder="1" applyAlignment="1" applyProtection="1">
      <alignment horizontal="center" vertical="center" wrapText="1"/>
      <protection/>
    </xf>
    <xf numFmtId="0" fontId="27" fillId="0" borderId="31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18" fillId="0" borderId="32" xfId="0" applyFont="1" applyFill="1" applyBorder="1" applyAlignment="1" applyProtection="1">
      <alignment horizontal="right" vertical="center" wrapText="1" indent="1"/>
      <protection/>
    </xf>
    <xf numFmtId="0" fontId="3" fillId="0" borderId="32" xfId="0" applyFont="1" applyBorder="1" applyAlignment="1" applyProtection="1" quotePrefix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vertical="center"/>
      <protection/>
    </xf>
    <xf numFmtId="0" fontId="28" fillId="4" borderId="0" xfId="0" applyFont="1" applyFill="1" applyBorder="1" applyAlignment="1" applyProtection="1">
      <alignment vertical="center"/>
      <protection/>
    </xf>
    <xf numFmtId="0" fontId="18" fillId="2" borderId="33" xfId="0" applyNumberFormat="1" applyFont="1" applyFill="1" applyBorder="1" applyAlignment="1" applyProtection="1">
      <alignment horizontal="center" vertical="center" wrapText="1"/>
      <protection/>
    </xf>
    <xf numFmtId="0" fontId="5" fillId="4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5" fillId="4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5" fillId="4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5" fillId="4" borderId="35" xfId="0" applyFont="1" applyFill="1" applyBorder="1" applyAlignment="1" applyProtection="1">
      <alignment horizontal="left" vertical="center" wrapText="1" indent="1"/>
      <protection locked="0"/>
    </xf>
    <xf numFmtId="0" fontId="5" fillId="4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20" fillId="0" borderId="0" xfId="0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right" vertical="center" wrapText="1" indent="1"/>
    </xf>
    <xf numFmtId="0" fontId="1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right" vertical="center" wrapText="1" indent="1"/>
    </xf>
    <xf numFmtId="0" fontId="0" fillId="7" borderId="0" xfId="0" applyFont="1" applyFill="1" applyAlignment="1">
      <alignment horizontal="left" vertical="center" wrapText="1" indent="1"/>
    </xf>
    <xf numFmtId="0" fontId="0" fillId="7" borderId="0" xfId="0" applyFont="1" applyFill="1" applyAlignment="1">
      <alignment vertical="center" wrapText="1"/>
    </xf>
    <xf numFmtId="0" fontId="14" fillId="7" borderId="0" xfId="0" applyFont="1" applyFill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  <protection/>
    </xf>
    <xf numFmtId="0" fontId="1" fillId="7" borderId="25" xfId="0" applyFont="1" applyFill="1" applyBorder="1" applyAlignment="1">
      <alignment horizontal="right" vertical="center" wrapText="1" indent="1"/>
    </xf>
    <xf numFmtId="0" fontId="1" fillId="7" borderId="25" xfId="0" applyFont="1" applyFill="1" applyBorder="1" applyAlignment="1">
      <alignment horizontal="center" vertical="center" textRotation="90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left" vertical="center" wrapText="1" indent="1"/>
    </xf>
    <xf numFmtId="0" fontId="1" fillId="7" borderId="38" xfId="0" applyFont="1" applyFill="1" applyBorder="1" applyAlignment="1">
      <alignment horizontal="center" vertical="center" wrapText="1"/>
    </xf>
    <xf numFmtId="0" fontId="0" fillId="7" borderId="39" xfId="0" applyFont="1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right" vertical="center" wrapText="1" inden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right" vertical="center" wrapText="1" indent="1"/>
    </xf>
    <xf numFmtId="0" fontId="0" fillId="7" borderId="24" xfId="0" applyFont="1" applyFill="1" applyBorder="1" applyAlignment="1">
      <alignment horizontal="left" vertical="center" wrapText="1" indent="1"/>
    </xf>
    <xf numFmtId="0" fontId="0" fillId="7" borderId="40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right" vertical="center" wrapText="1" inden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right" vertical="center" wrapText="1" indent="1"/>
    </xf>
    <xf numFmtId="0" fontId="0" fillId="7" borderId="11" xfId="0" applyFont="1" applyFill="1" applyBorder="1" applyAlignment="1">
      <alignment horizontal="left" vertical="center" wrapText="1" indent="1"/>
    </xf>
    <xf numFmtId="0" fontId="0" fillId="7" borderId="4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right" vertical="center" indent="1"/>
    </xf>
    <xf numFmtId="0" fontId="1" fillId="7" borderId="11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right" vertical="center" wrapText="1" inden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right" vertical="center" wrapText="1" indent="1"/>
    </xf>
    <xf numFmtId="0" fontId="0" fillId="7" borderId="12" xfId="0" applyFont="1" applyFill="1" applyBorder="1" applyAlignment="1">
      <alignment horizontal="left" vertical="center" wrapText="1" indent="1"/>
    </xf>
    <xf numFmtId="0" fontId="0" fillId="7" borderId="42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 inden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18" fillId="2" borderId="43" xfId="0" applyFont="1" applyFill="1" applyBorder="1" applyAlignment="1" applyProtection="1">
      <alignment horizontal="center" vertical="center" wrapText="1"/>
      <protection/>
    </xf>
    <xf numFmtId="0" fontId="29" fillId="8" borderId="3" xfId="0" applyFont="1" applyFill="1" applyBorder="1" applyAlignment="1" applyProtection="1">
      <alignment horizontal="left" vertical="center" wrapText="1"/>
      <protection/>
    </xf>
    <xf numFmtId="0" fontId="29" fillId="8" borderId="44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 indent="1"/>
      <protection/>
    </xf>
    <xf numFmtId="0" fontId="3" fillId="0" borderId="45" xfId="0" applyFont="1" applyFill="1" applyBorder="1" applyAlignment="1" applyProtection="1">
      <alignment horizontal="right" vertical="center" wrapText="1" indent="1"/>
      <protection/>
    </xf>
    <xf numFmtId="175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font>
        <color rgb="FFFFFFFF"/>
      </font>
      <border/>
    </dxf>
    <dxf>
      <font>
        <color rgb="FFFFFFFF"/>
      </font>
      <fill>
        <patternFill>
          <bgColor rgb="FFFF9900"/>
        </patternFill>
      </fill>
      <border/>
    </dxf>
    <dxf>
      <font>
        <color rgb="FFFFCC00"/>
      </font>
      <fill>
        <patternFill patternType="solid">
          <bgColor rgb="FFFF9900"/>
        </patternFill>
      </fill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838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114300</xdr:rowOff>
    </xdr:from>
    <xdr:to>
      <xdr:col>6</xdr:col>
      <xdr:colOff>428625</xdr:colOff>
      <xdr:row>5</xdr:row>
      <xdr:rowOff>180975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71450" y="609600"/>
          <a:ext cx="6191250" cy="1400175"/>
        </a:xfrm>
        <a:prstGeom prst="rect">
          <a:avLst/>
        </a:prstGeom>
        <a:solidFill>
          <a:srgbClr val="FF99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 in any missing punctuation.
In column K you must type X to see if you were right.
You can see and hide ALL the answers, but ONLY IF MACROS ARE ENABLED!</a:t>
          </a:r>
        </a:p>
      </xdr:txBody>
    </xdr:sp>
    <xdr:clientData/>
  </xdr:twoCellAnchor>
  <xdr:twoCellAnchor>
    <xdr:from>
      <xdr:col>7</xdr:col>
      <xdr:colOff>142875</xdr:colOff>
      <xdr:row>3</xdr:row>
      <xdr:rowOff>180975</xdr:rowOff>
    </xdr:from>
    <xdr:to>
      <xdr:col>9</xdr:col>
      <xdr:colOff>2381250</xdr:colOff>
      <xdr:row>6</xdr:row>
      <xdr:rowOff>95250</xdr:rowOff>
    </xdr:to>
    <xdr:sp>
      <xdr:nvSpPr>
        <xdr:cNvPr id="2" name="TextBox 100"/>
        <xdr:cNvSpPr txBox="1">
          <a:spLocks noChangeArrowheads="1"/>
        </xdr:cNvSpPr>
      </xdr:nvSpPr>
      <xdr:spPr>
        <a:xfrm>
          <a:off x="6524625" y="1390650"/>
          <a:ext cx="4362450" cy="781050"/>
        </a:xfrm>
        <a:prstGeom prst="rect">
          <a:avLst/>
        </a:prstGeom>
        <a:solidFill>
          <a:srgbClr val="FF99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82800"/>
        <a:p>
          <a:pPr algn="l">
            <a:defRPr/>
          </a:pPr>
          <a:r>
            <a:rPr lang="en-US" cap="none" sz="1300" b="1" i="0" u="none" baseline="0">
              <a:latin typeface="Arial"/>
              <a:ea typeface="Arial"/>
              <a:cs typeface="Arial"/>
            </a:rPr>
            <a:t>I have used a wide screen, given the increasing obsolescence of smaller ones ........ sorry if this is a problem, but you can always ZOOM .....</a:t>
          </a:r>
        </a:p>
      </xdr:txBody>
    </xdr:sp>
    <xdr:clientData/>
  </xdr:twoCellAnchor>
  <xdr:twoCellAnchor>
    <xdr:from>
      <xdr:col>7</xdr:col>
      <xdr:colOff>142875</xdr:colOff>
      <xdr:row>0</xdr:row>
      <xdr:rowOff>485775</xdr:rowOff>
    </xdr:from>
    <xdr:to>
      <xdr:col>9</xdr:col>
      <xdr:colOff>2381250</xdr:colOff>
      <xdr:row>3</xdr:row>
      <xdr:rowOff>76200</xdr:rowOff>
    </xdr:to>
    <xdr:sp>
      <xdr:nvSpPr>
        <xdr:cNvPr id="3" name="TextBox 101"/>
        <xdr:cNvSpPr txBox="1">
          <a:spLocks noChangeArrowheads="1"/>
        </xdr:cNvSpPr>
      </xdr:nvSpPr>
      <xdr:spPr>
        <a:xfrm>
          <a:off x="6524625" y="485775"/>
          <a:ext cx="4362450" cy="800100"/>
        </a:xfrm>
        <a:prstGeom prst="rect">
          <a:avLst/>
        </a:prstGeom>
        <a:solidFill>
          <a:srgbClr val="FF99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82800"/>
        <a:p>
          <a:pPr algn="l">
            <a:defRPr/>
          </a:pPr>
          <a:r>
            <a:rPr lang="en-US" cap="none" sz="1300" b="1" i="0" u="none" baseline="0">
              <a:latin typeface="Arial"/>
              <a:ea typeface="Arial"/>
              <a:cs typeface="Arial"/>
            </a:rPr>
            <a:t>This file is not designed to TEACH punctuation, only toPRACTISE what you have learned. If you are struggling, go back to your class notes and URL references!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snuggs@gmail.com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K21"/>
  <sheetViews>
    <sheetView showGridLines="0" workbookViewId="0" topLeftCell="A1">
      <selection activeCell="E19" sqref="E19"/>
    </sheetView>
  </sheetViews>
  <sheetFormatPr defaultColWidth="11.00390625" defaultRowHeight="14.25"/>
  <cols>
    <col min="1" max="1" width="3.00390625" style="9" customWidth="1"/>
    <col min="2" max="2" width="13.875" style="9" customWidth="1"/>
    <col min="3" max="3" width="4.25390625" style="9" customWidth="1"/>
    <col min="4" max="4" width="21.25390625" style="9" customWidth="1"/>
    <col min="5" max="5" width="41.375" style="9" customWidth="1"/>
    <col min="6" max="6" width="27.25390625" style="9" customWidth="1"/>
    <col min="7" max="10" width="11.00390625" style="9" customWidth="1"/>
    <col min="11" max="11" width="16.25390625" style="9" customWidth="1"/>
    <col min="12" max="16384" width="11.00390625" style="9" customWidth="1"/>
  </cols>
  <sheetData>
    <row r="1" spans="2:11" ht="44.25" customHeight="1">
      <c r="B1" s="124" t="s">
        <v>6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2:11" ht="48" customHeight="1">
      <c r="B2" s="122" t="s">
        <v>7</v>
      </c>
      <c r="C2" s="122"/>
      <c r="D2" s="122"/>
      <c r="E2" s="122"/>
      <c r="F2" s="10"/>
      <c r="G2" s="10"/>
      <c r="H2" s="10"/>
      <c r="I2" s="10"/>
      <c r="J2" s="10"/>
      <c r="K2" s="10"/>
    </row>
    <row r="3" spans="2:11" ht="23.25" customHeight="1">
      <c r="B3" s="11" t="s">
        <v>8</v>
      </c>
      <c r="C3" s="12">
        <v>1</v>
      </c>
      <c r="D3" s="121" t="s">
        <v>9</v>
      </c>
      <c r="E3" s="121"/>
      <c r="F3" s="121"/>
      <c r="G3" s="121"/>
      <c r="H3" s="10"/>
      <c r="I3" s="10"/>
      <c r="J3" s="10"/>
      <c r="K3" s="10"/>
    </row>
    <row r="4" spans="2:11" ht="23.25" customHeight="1">
      <c r="B4" s="11"/>
      <c r="C4" s="12">
        <v>2</v>
      </c>
      <c r="D4" s="121" t="s">
        <v>17</v>
      </c>
      <c r="E4" s="121"/>
      <c r="F4" s="121"/>
      <c r="G4" s="10"/>
      <c r="H4" s="10"/>
      <c r="I4" s="10"/>
      <c r="J4" s="10"/>
      <c r="K4" s="10"/>
    </row>
    <row r="5" spans="2:11" ht="23.25" customHeight="1">
      <c r="B5" s="11"/>
      <c r="C5" s="12">
        <v>3</v>
      </c>
      <c r="D5" s="121" t="s">
        <v>24</v>
      </c>
      <c r="E5" s="121"/>
      <c r="F5" s="121"/>
      <c r="G5" s="10"/>
      <c r="H5" s="10"/>
      <c r="I5" s="10"/>
      <c r="J5" s="10"/>
      <c r="K5" s="10"/>
    </row>
    <row r="6" spans="2:11" ht="23.25" customHeight="1">
      <c r="B6" s="11"/>
      <c r="D6" s="121" t="s">
        <v>18</v>
      </c>
      <c r="E6" s="121"/>
      <c r="F6" s="121"/>
      <c r="G6" s="121"/>
      <c r="H6" s="10"/>
      <c r="I6" s="10"/>
      <c r="J6" s="10"/>
      <c r="K6" s="10"/>
    </row>
    <row r="7" spans="2:11" ht="3.75" customHeight="1">
      <c r="B7" s="11"/>
      <c r="C7" s="14"/>
      <c r="D7" s="15"/>
      <c r="E7" s="14"/>
      <c r="F7" s="14"/>
      <c r="G7" s="10"/>
      <c r="H7" s="10"/>
      <c r="I7" s="10"/>
      <c r="J7" s="10"/>
      <c r="K7" s="10"/>
    </row>
    <row r="8" spans="2:11" ht="18.75" customHeight="1">
      <c r="B8" s="11"/>
      <c r="C8" s="12"/>
      <c r="D8" s="15"/>
      <c r="E8" s="14"/>
      <c r="F8" s="14"/>
      <c r="G8" s="10"/>
      <c r="H8" s="10"/>
      <c r="I8" s="10"/>
      <c r="J8" s="10"/>
      <c r="K8" s="10"/>
    </row>
    <row r="9" spans="2:11" ht="30" customHeight="1">
      <c r="B9" s="122" t="s">
        <v>10</v>
      </c>
      <c r="C9" s="122"/>
      <c r="D9" s="122"/>
      <c r="E9" s="125"/>
      <c r="F9" s="10"/>
      <c r="G9" s="10"/>
      <c r="H9" s="10"/>
      <c r="I9" s="10"/>
      <c r="J9" s="10"/>
      <c r="K9" s="10"/>
    </row>
    <row r="10" spans="2:11" ht="7.5" customHeight="1">
      <c r="B10" s="11"/>
      <c r="C10" s="11"/>
      <c r="D10" s="10"/>
      <c r="E10" s="10"/>
      <c r="F10" s="10"/>
      <c r="G10" s="10"/>
      <c r="H10" s="10"/>
      <c r="I10" s="10"/>
      <c r="J10" s="10"/>
      <c r="K10" s="10"/>
    </row>
    <row r="11" spans="2:11" ht="26.25" customHeight="1">
      <c r="B11" s="11"/>
      <c r="C11" s="12">
        <v>1</v>
      </c>
      <c r="D11" s="121" t="s">
        <v>19</v>
      </c>
      <c r="E11" s="121"/>
      <c r="F11" s="121"/>
      <c r="G11" s="121"/>
      <c r="H11" s="121"/>
      <c r="I11" s="13"/>
      <c r="J11" s="10"/>
      <c r="K11" s="10"/>
    </row>
    <row r="12" spans="2:11" ht="26.25" customHeight="1">
      <c r="B12" s="11"/>
      <c r="C12" s="16">
        <v>2</v>
      </c>
      <c r="D12" s="121" t="s">
        <v>11</v>
      </c>
      <c r="E12" s="121"/>
      <c r="F12" s="121"/>
      <c r="G12" s="121"/>
      <c r="H12" s="121"/>
      <c r="I12" s="121"/>
      <c r="J12" s="10"/>
      <c r="K12" s="10"/>
    </row>
    <row r="13" spans="2:11" ht="26.25" customHeight="1">
      <c r="B13" s="11"/>
      <c r="C13" s="12">
        <v>3</v>
      </c>
      <c r="D13" s="121" t="s">
        <v>12</v>
      </c>
      <c r="E13" s="121"/>
      <c r="F13" s="121"/>
      <c r="G13" s="121"/>
      <c r="H13" s="121"/>
      <c r="I13" s="121"/>
      <c r="J13" s="10"/>
      <c r="K13" s="10"/>
    </row>
    <row r="14" spans="2:11" ht="16.5" customHeight="1">
      <c r="B14" s="11"/>
      <c r="C14" s="12"/>
      <c r="D14" s="13"/>
      <c r="E14" s="13"/>
      <c r="F14" s="13"/>
      <c r="G14" s="13"/>
      <c r="H14" s="13"/>
      <c r="I14" s="13"/>
      <c r="J14" s="10"/>
      <c r="K14" s="10"/>
    </row>
    <row r="15" spans="2:11" ht="34.5" customHeight="1">
      <c r="B15" s="122" t="s">
        <v>20</v>
      </c>
      <c r="C15" s="122"/>
      <c r="D15" s="122"/>
      <c r="E15" s="13"/>
      <c r="F15" s="13"/>
      <c r="G15" s="13"/>
      <c r="H15" s="13"/>
      <c r="I15" s="13"/>
      <c r="J15" s="10"/>
      <c r="K15" s="10"/>
    </row>
    <row r="16" spans="2:11" ht="31.5" customHeight="1">
      <c r="B16" s="11"/>
      <c r="C16" s="123" t="s">
        <v>21</v>
      </c>
      <c r="D16" s="123"/>
      <c r="E16" s="123"/>
      <c r="F16" s="123"/>
      <c r="G16" s="123"/>
      <c r="H16" s="123"/>
      <c r="I16" s="123"/>
      <c r="J16" s="10"/>
      <c r="K16" s="10"/>
    </row>
    <row r="17" spans="2:11" ht="18" customHeight="1">
      <c r="B17" s="11"/>
      <c r="C17" s="123" t="s">
        <v>22</v>
      </c>
      <c r="D17" s="123"/>
      <c r="E17" s="123"/>
      <c r="F17" s="123"/>
      <c r="G17" s="17"/>
      <c r="H17" s="17"/>
      <c r="I17" s="17"/>
      <c r="J17" s="10"/>
      <c r="K17" s="10"/>
    </row>
    <row r="18" spans="2:11" ht="18" customHeight="1" thickBot="1">
      <c r="B18" s="11"/>
      <c r="C18" s="12"/>
      <c r="D18" s="13"/>
      <c r="E18" s="13"/>
      <c r="F18" s="13"/>
      <c r="G18" s="13"/>
      <c r="H18" s="13"/>
      <c r="I18" s="13"/>
      <c r="J18" s="10"/>
      <c r="K18" s="10"/>
    </row>
    <row r="19" spans="2:9" ht="43.5" customHeight="1" thickBot="1" thickTop="1">
      <c r="B19" s="18"/>
      <c r="C19" s="18"/>
      <c r="D19" s="19" t="s">
        <v>23</v>
      </c>
      <c r="E19" s="20" t="s">
        <v>13</v>
      </c>
      <c r="F19" s="21"/>
      <c r="G19" s="21"/>
      <c r="H19" s="21"/>
      <c r="I19" s="21"/>
    </row>
    <row r="20" spans="2:3" ht="18.75" customHeight="1" thickTop="1">
      <c r="B20" s="22"/>
      <c r="C20" s="22"/>
    </row>
    <row r="21" spans="2:3" ht="18.75" customHeight="1">
      <c r="B21" s="22"/>
      <c r="C21" s="22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</sheetData>
  <sheetProtection password="F237" sheet="1" objects="1" scenarios="1" selectLockedCells="1"/>
  <mergeCells count="13">
    <mergeCell ref="D12:I12"/>
    <mergeCell ref="D5:F5"/>
    <mergeCell ref="D6:G6"/>
    <mergeCell ref="B9:E9"/>
    <mergeCell ref="D11:H11"/>
    <mergeCell ref="B1:K1"/>
    <mergeCell ref="B2:E2"/>
    <mergeCell ref="D3:G3"/>
    <mergeCell ref="D4:F4"/>
    <mergeCell ref="D13:I13"/>
    <mergeCell ref="B15:D15"/>
    <mergeCell ref="C16:I16"/>
    <mergeCell ref="C17:F17"/>
  </mergeCells>
  <hyperlinks>
    <hyperlink ref="E19" r:id="rId1" display="chrissnuggs@gmail.com"/>
  </hyperlinks>
  <printOptions/>
  <pageMargins left="0.75" right="0.75" top="1" bottom="1" header="0.4921259845" footer="0.4921259845"/>
  <pageSetup orientation="portrait" paperSize="9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AG270"/>
  <sheetViews>
    <sheetView showGridLines="0" tabSelected="1" zoomScaleSheetLayoutView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9" sqref="E9"/>
    </sheetView>
  </sheetViews>
  <sheetFormatPr defaultColWidth="11.00390625" defaultRowHeight="14.25"/>
  <cols>
    <col min="1" max="1" width="1.875" style="1" customWidth="1"/>
    <col min="2" max="2" width="4.00390625" style="2" customWidth="1"/>
    <col min="3" max="3" width="21.125" style="3" hidden="1" customWidth="1"/>
    <col min="4" max="4" width="44.625" style="27" customWidth="1"/>
    <col min="5" max="5" width="4.125" style="4" customWidth="1"/>
    <col min="6" max="6" width="23.25390625" style="4" customWidth="1"/>
    <col min="7" max="7" width="5.875" style="4" customWidth="1"/>
    <col min="8" max="8" width="23.25390625" style="4" customWidth="1"/>
    <col min="9" max="9" width="4.625" style="4" customWidth="1"/>
    <col min="10" max="10" width="38.50390625" style="28" customWidth="1"/>
    <col min="11" max="11" width="6.50390625" style="28" customWidth="1"/>
    <col min="12" max="12" width="7.25390625" style="3" customWidth="1"/>
    <col min="13" max="13" width="30.50390625" style="63" customWidth="1"/>
    <col min="14" max="14" width="11.00390625" style="1" customWidth="1"/>
    <col min="15" max="15" width="13.375" style="1" hidden="1" customWidth="1"/>
    <col min="16" max="26" width="11.00390625" style="1" customWidth="1"/>
    <col min="27" max="27" width="3.125" style="85" customWidth="1"/>
    <col min="28" max="28" width="11.00390625" style="1" customWidth="1"/>
    <col min="29" max="29" width="4.875" style="74" hidden="1" customWidth="1"/>
    <col min="30" max="30" width="7.875" style="74" hidden="1" customWidth="1"/>
    <col min="31" max="31" width="4.375" style="34" hidden="1" customWidth="1"/>
    <col min="32" max="16384" width="11.00390625" style="1" customWidth="1"/>
  </cols>
  <sheetData>
    <row r="1" spans="2:14" ht="39" customHeight="1">
      <c r="B1" s="132" t="s">
        <v>440</v>
      </c>
      <c r="C1" s="132"/>
      <c r="D1" s="132"/>
      <c r="E1" s="132"/>
      <c r="F1" s="132"/>
      <c r="H1" s="131" t="s">
        <v>335</v>
      </c>
      <c r="I1" s="131"/>
      <c r="J1" s="131"/>
      <c r="K1" s="81"/>
      <c r="L1" s="82"/>
      <c r="M1" s="82"/>
      <c r="N1" s="83"/>
    </row>
    <row r="2" ht="21" customHeight="1" thickBot="1">
      <c r="L2" s="26"/>
    </row>
    <row r="3" spans="12:13" ht="35.25" customHeight="1" thickTop="1">
      <c r="L3" s="126" t="s">
        <v>5</v>
      </c>
      <c r="M3" s="127" t="s">
        <v>438</v>
      </c>
    </row>
    <row r="4" spans="12:13" ht="29.25" customHeight="1" thickBot="1">
      <c r="L4" s="94"/>
      <c r="M4" s="128"/>
    </row>
    <row r="5" spans="10:12" ht="19.5" customHeight="1" thickTop="1">
      <c r="J5" s="129" t="s">
        <v>439</v>
      </c>
      <c r="K5" s="130"/>
      <c r="L5" s="5">
        <f>COUNTIF(right,"YES")</f>
        <v>0</v>
      </c>
    </row>
    <row r="6" spans="10:12" ht="19.5" customHeight="1">
      <c r="J6" s="129" t="s">
        <v>73</v>
      </c>
      <c r="K6" s="130"/>
      <c r="L6" s="5">
        <f>MAX(B9:B168)</f>
        <v>100</v>
      </c>
    </row>
    <row r="7" ht="19.5" customHeight="1" thickBot="1">
      <c r="L7" s="6">
        <f>IF(L6=0,0,L5/L6)</f>
        <v>0</v>
      </c>
    </row>
    <row r="8" spans="2:31" ht="45" customHeight="1" thickBot="1" thickTop="1">
      <c r="B8" s="7" t="s">
        <v>2</v>
      </c>
      <c r="C8" s="67" t="s">
        <v>16</v>
      </c>
      <c r="D8" s="24" t="s">
        <v>0</v>
      </c>
      <c r="E8" s="23" t="s">
        <v>90</v>
      </c>
      <c r="F8" s="38"/>
      <c r="G8" s="38" t="s">
        <v>91</v>
      </c>
      <c r="H8" s="38"/>
      <c r="I8" s="38" t="s">
        <v>92</v>
      </c>
      <c r="J8" s="29" t="s">
        <v>1</v>
      </c>
      <c r="K8" s="75" t="s">
        <v>437</v>
      </c>
      <c r="L8" s="67" t="s">
        <v>4</v>
      </c>
      <c r="M8" s="68" t="s">
        <v>3</v>
      </c>
      <c r="AE8" s="53" t="s">
        <v>327</v>
      </c>
    </row>
    <row r="9" spans="2:31" ht="24.75" customHeight="1" thickTop="1">
      <c r="B9" s="69">
        <v>1</v>
      </c>
      <c r="C9" s="70" t="str">
        <f>IF(ISBLANK(DATA!#REF!),"",VLOOKUP(B9,list,2))</f>
        <v>Siena not in Italy? Of course</v>
      </c>
      <c r="D9" s="44" t="str">
        <f>IF(ISBLANK(DATA!B9),"",DATA!B9)</f>
        <v>Siena not in Italy? Of course</v>
      </c>
      <c r="E9" s="43"/>
      <c r="F9" s="50" t="str">
        <f>IF(ISBLANK(DATA!E9),"",DATA!E9)</f>
        <v>Siena is in Italy</v>
      </c>
      <c r="G9" s="43" t="s">
        <v>110</v>
      </c>
      <c r="H9" s="50" t="str">
        <f>IF(ISBLANK(DATA!H9),"",DATA!H9)</f>
        <v>you should know</v>
      </c>
      <c r="I9" s="43"/>
      <c r="J9" s="51" t="str">
        <f>IF(ISBLANK(DATA!K9),"",DATA!K9)</f>
        <v> that already!</v>
      </c>
      <c r="K9" s="76"/>
      <c r="L9" s="71">
        <f>IF(K9&lt;&gt;"x","",IF(AND(OR(E9=DATA!C9,E9=DATA!D9),OR(G9=DATA!F9,G9=DATA!G9),OR(I9=DATA!I9,I9=DATA!J9)),"YES","NO"))</f>
      </c>
      <c r="M9" s="72" t="str">
        <f aca="true" t="shared" si="0" ref="M9:M40">IF($L9&lt;&gt;"YES","-",VLOOKUP($B9,list,12))</f>
        <v>-</v>
      </c>
      <c r="O9" s="31" t="s">
        <v>25</v>
      </c>
      <c r="AA9" s="84"/>
      <c r="AC9" s="52"/>
      <c r="AD9" s="52" t="s">
        <v>110</v>
      </c>
      <c r="AE9" s="52"/>
    </row>
    <row r="10" spans="2:31" ht="24.75" customHeight="1">
      <c r="B10" s="8">
        <v>2</v>
      </c>
      <c r="C10" s="25" t="str">
        <f>IF(ISBLANK(DATA!#REF!),"",VLOOKUP(B10,list,2))</f>
        <v>We can't go to Siena. Of course</v>
      </c>
      <c r="D10" s="45" t="str">
        <f>IF(ISBLANK(DATA!B10),"",DATA!B10)</f>
        <v>We can't go to Siena. Of course</v>
      </c>
      <c r="E10" s="46" t="s">
        <v>83</v>
      </c>
      <c r="F10" s="47" t="str">
        <f>IF(ISBLANK(DATA!E10),"",DATA!E10)</f>
        <v>it is a beautiful place</v>
      </c>
      <c r="G10" s="46" t="s">
        <v>83</v>
      </c>
      <c r="H10" s="48" t="str">
        <f>IF(ISBLANK(DATA!H10),"",DATA!H10)</f>
        <v>but the tour is limited in time</v>
      </c>
      <c r="I10" s="46" t="s">
        <v>104</v>
      </c>
      <c r="J10" s="49" t="str">
        <f>IF(ISBLANK(DATA!K10),"",DATA!K10)</f>
        <v>just three days.</v>
      </c>
      <c r="K10" s="77"/>
      <c r="L10" s="30">
        <f>IF(K10&lt;&gt;"x","",IF(AND(OR(E10=DATA!C10,E10=DATA!D10),OR(G10=DATA!F10,G10=DATA!G10),OR(I10=DATA!I10,I10=DATA!J10)),"YES","NO"))</f>
      </c>
      <c r="M10" s="62" t="str">
        <f t="shared" si="0"/>
        <v>-</v>
      </c>
      <c r="O10" s="32" t="s">
        <v>28</v>
      </c>
      <c r="AA10" s="84"/>
      <c r="AC10" s="35" t="s">
        <v>83</v>
      </c>
      <c r="AD10" s="35" t="s">
        <v>83</v>
      </c>
      <c r="AE10" s="35" t="s">
        <v>104</v>
      </c>
    </row>
    <row r="11" spans="2:31" ht="24.75" customHeight="1">
      <c r="B11" s="8">
        <v>3</v>
      </c>
      <c r="C11" s="25" t="str">
        <f>IF(ISBLANK(DATA!#REF!),"",VLOOKUP(B11,list,2))</f>
        <v>River salmon</v>
      </c>
      <c r="D11" s="45" t="str">
        <f>IF(ISBLANK(DATA!B11),"",DATA!B11)</f>
        <v>River salmon</v>
      </c>
      <c r="E11" s="46" t="s">
        <v>83</v>
      </c>
      <c r="F11" s="47" t="str">
        <f>IF(ISBLANK(DATA!E11),"",DATA!E11)</f>
        <v>which is now very expensive</v>
      </c>
      <c r="G11" s="46" t="s">
        <v>83</v>
      </c>
      <c r="H11" s="48" t="str">
        <f>IF(ISBLANK(DATA!H11),"",DATA!H11)</f>
        <v>tastes much nicer</v>
      </c>
      <c r="I11" s="46"/>
      <c r="J11" s="49" t="str">
        <f>IF(ISBLANK(DATA!K11),"",DATA!K11)</f>
        <v>than fish-farmed salmon.</v>
      </c>
      <c r="K11" s="77"/>
      <c r="L11" s="30">
        <f>IF(K11&lt;&gt;"x","",IF(AND(OR(E11=DATA!C11,E11=DATA!D11),OR(G11=DATA!F11,G11=DATA!G11),OR(I11=DATA!I11,I11=DATA!J11)),"YES","NO"))</f>
      </c>
      <c r="M11" s="62" t="str">
        <f t="shared" si="0"/>
        <v>-</v>
      </c>
      <c r="O11" s="32" t="s">
        <v>27</v>
      </c>
      <c r="AA11" s="84"/>
      <c r="AC11" s="35" t="s">
        <v>83</v>
      </c>
      <c r="AD11" s="35" t="s">
        <v>83</v>
      </c>
      <c r="AE11" s="35"/>
    </row>
    <row r="12" spans="2:31" ht="24.75" customHeight="1">
      <c r="B12" s="8">
        <v>4</v>
      </c>
      <c r="C12" s="25" t="str">
        <f>IF(ISBLANK(DATA!#REF!),"",VLOOKUP(B12,list,2))</f>
        <v>The salmon</v>
      </c>
      <c r="D12" s="45" t="str">
        <f>IF(ISBLANK(DATA!B12),"",DATA!B12)</f>
        <v>The salmon</v>
      </c>
      <c r="E12" s="46"/>
      <c r="F12" s="47" t="str">
        <f>IF(ISBLANK(DATA!E12),"",DATA!E12)</f>
        <v>which I prefer</v>
      </c>
      <c r="G12" s="46"/>
      <c r="H12" s="48" t="str">
        <f>IF(ISBLANK(DATA!H12),"",DATA!H12)</f>
        <v>comes from Airdrie</v>
      </c>
      <c r="I12" s="46" t="s">
        <v>83</v>
      </c>
      <c r="J12" s="49" t="str">
        <f>IF(ISBLANK(DATA!K12),"",DATA!K12)</f>
        <v>which is in Scotland.</v>
      </c>
      <c r="K12" s="77"/>
      <c r="L12" s="30">
        <f>IF(K12&lt;&gt;"x","",IF(AND(OR(E12=DATA!C12,E12=DATA!D12),OR(G12=DATA!F12,G12=DATA!G12),OR(I12=DATA!I12,I12=DATA!J12)),"YES","NO"))</f>
      </c>
      <c r="M12" s="62" t="str">
        <f t="shared" si="0"/>
        <v>-</v>
      </c>
      <c r="O12" s="32" t="s">
        <v>26</v>
      </c>
      <c r="AA12" s="84"/>
      <c r="AC12" s="35"/>
      <c r="AD12" s="35"/>
      <c r="AE12" s="35" t="s">
        <v>83</v>
      </c>
    </row>
    <row r="13" spans="2:31" ht="24.75" customHeight="1">
      <c r="B13" s="8">
        <v>5</v>
      </c>
      <c r="C13" s="25" t="str">
        <f>IF(ISBLANK(DATA!#REF!),"",VLOOKUP(B13,list,2))</f>
        <v>I love science</v>
      </c>
      <c r="D13" s="45" t="str">
        <f>IF(ISBLANK(DATA!B13),"",DATA!B13)</f>
        <v>I love science</v>
      </c>
      <c r="E13" s="46" t="s">
        <v>83</v>
      </c>
      <c r="F13" s="47" t="str">
        <f>IF(ISBLANK(DATA!E13),"",DATA!E13)</f>
        <v>which is the study of the world</v>
      </c>
      <c r="G13" s="46"/>
      <c r="H13" s="48" t="str">
        <f>IF(ISBLANK(DATA!H13),"",DATA!H13)</f>
        <v>as we know it</v>
      </c>
      <c r="I13" s="46" t="s">
        <v>72</v>
      </c>
      <c r="J13" s="49">
        <f>IF(ISBLANK(DATA!K13),"",DATA!K13)</f>
      </c>
      <c r="K13" s="77"/>
      <c r="L13" s="30">
        <f>IF(K13&lt;&gt;"x","",IF(AND(OR(E13=DATA!C13,E13=DATA!D13),OR(G13=DATA!F13,G13=DATA!G13),OR(I13=DATA!I13,I13=DATA!J13)),"YES","NO"))</f>
      </c>
      <c r="M13" s="62" t="str">
        <f t="shared" si="0"/>
        <v>-</v>
      </c>
      <c r="O13" s="32" t="s">
        <v>30</v>
      </c>
      <c r="AA13" s="84"/>
      <c r="AC13" s="35" t="s">
        <v>83</v>
      </c>
      <c r="AD13" s="35"/>
      <c r="AE13" s="35" t="s">
        <v>72</v>
      </c>
    </row>
    <row r="14" spans="2:31" ht="24.75" customHeight="1">
      <c r="B14" s="8">
        <v>6</v>
      </c>
      <c r="C14" s="25" t="str">
        <f>IF(ISBLANK(DATA!#REF!),"",VLOOKUP(B14,list,2))</f>
        <v>Maths is difficult</v>
      </c>
      <c r="D14" s="45" t="str">
        <f>IF(ISBLANK(DATA!B14),"",DATA!B14)</f>
        <v>Maths is difficult</v>
      </c>
      <c r="E14" s="46"/>
      <c r="F14" s="47" t="str">
        <f>IF(ISBLANK(DATA!E14),"",DATA!E14)</f>
        <v>and physics is worse</v>
      </c>
      <c r="G14" s="46" t="s">
        <v>110</v>
      </c>
      <c r="H14" s="48" t="str">
        <f>IF(ISBLANK(DATA!H14),"",DATA!H14)</f>
        <v>especially with Mr Brown</v>
      </c>
      <c r="I14" s="46" t="s">
        <v>83</v>
      </c>
      <c r="J14" s="49" t="str">
        <f>IF(ISBLANK(DATA!K14),"",DATA!K14)</f>
        <v>whom I dislike intensely.</v>
      </c>
      <c r="K14" s="77"/>
      <c r="L14" s="30">
        <f>IF(K14&lt;&gt;"x","",IF(AND(OR(E14=DATA!C14,E14=DATA!D14),OR(G14=DATA!F14,G14=DATA!G14),OR(I14=DATA!I14,I14=DATA!J14)),"YES","NO"))</f>
      </c>
      <c r="M14" s="62" t="str">
        <f t="shared" si="0"/>
        <v>-</v>
      </c>
      <c r="O14" s="32" t="s">
        <v>29</v>
      </c>
      <c r="AA14" s="84"/>
      <c r="AC14" s="35"/>
      <c r="AD14" s="35" t="s">
        <v>110</v>
      </c>
      <c r="AE14" s="35" t="s">
        <v>83</v>
      </c>
    </row>
    <row r="15" spans="2:31" ht="24.75" customHeight="1">
      <c r="B15" s="8">
        <v>7</v>
      </c>
      <c r="C15" s="25" t="str">
        <f>IF(ISBLANK(DATA!#REF!),"",VLOOKUP(B15,list,2))</f>
        <v>Maths is difficult</v>
      </c>
      <c r="D15" s="45" t="str">
        <f>IF(ISBLANK(DATA!B15),"",DATA!B15)</f>
        <v>Maths is difficult</v>
      </c>
      <c r="E15" s="46" t="s">
        <v>110</v>
      </c>
      <c r="F15" s="47" t="str">
        <f>IF(ISBLANK(DATA!E15),"",DATA!E15)</f>
        <v>physics is worse</v>
      </c>
      <c r="G15" s="46" t="s">
        <v>72</v>
      </c>
      <c r="H15" s="48" t="str">
        <f>IF(ISBLANK(DATA!H15),"",DATA!H15)</f>
        <v>On the other hand</v>
      </c>
      <c r="I15" s="46" t="s">
        <v>83</v>
      </c>
      <c r="J15" s="49" t="str">
        <f>IF(ISBLANK(DATA!K15),"",DATA!K15)</f>
        <v>I really like art.</v>
      </c>
      <c r="K15" s="77"/>
      <c r="L15" s="30">
        <f>IF(K15&lt;&gt;"x","",IF(AND(OR(E15=DATA!C15,E15=DATA!D15),OR(G15=DATA!F15,G15=DATA!G15),OR(I15=DATA!I15,I15=DATA!J15)),"YES","NO"))</f>
      </c>
      <c r="M15" s="62" t="str">
        <f t="shared" si="0"/>
        <v>-</v>
      </c>
      <c r="O15" s="32" t="s">
        <v>31</v>
      </c>
      <c r="AA15" s="84"/>
      <c r="AC15" s="35" t="s">
        <v>110</v>
      </c>
      <c r="AD15" s="35" t="s">
        <v>72</v>
      </c>
      <c r="AE15" s="35" t="s">
        <v>83</v>
      </c>
    </row>
    <row r="16" spans="2:31" ht="24.75" customHeight="1">
      <c r="B16" s="8">
        <v>8</v>
      </c>
      <c r="C16" s="25" t="str">
        <f>IF(ISBLANK(DATA!#REF!),"",VLOOKUP(B16,list,2))</f>
        <v>That book</v>
      </c>
      <c r="D16" s="45" t="str">
        <f>IF(ISBLANK(DATA!B16),"",DATA!B16)</f>
        <v>That book</v>
      </c>
      <c r="E16" s="46" t="s">
        <v>333</v>
      </c>
      <c r="F16" s="47" t="str">
        <f>IF(ISBLANK(DATA!E16),"",DATA!E16)</f>
        <v>the one you lent me last week</v>
      </c>
      <c r="G16" s="46" t="s">
        <v>334</v>
      </c>
      <c r="H16" s="48" t="str">
        <f>IF(ISBLANK(DATA!H16),"",DATA!H16)</f>
        <v>is most interesting</v>
      </c>
      <c r="I16" s="46" t="s">
        <v>72</v>
      </c>
      <c r="J16" s="49">
        <f>IF(ISBLANK(DATA!K16),"",DATA!K16)</f>
      </c>
      <c r="K16" s="77"/>
      <c r="L16" s="30">
        <f>IF(K16&lt;&gt;"x","",IF(AND(OR(E16=DATA!C16,E16=DATA!D16),OR(G16=DATA!F16,G16=DATA!G16),OR(I16=DATA!I16,I16=DATA!J16)),"YES","NO"))</f>
      </c>
      <c r="M16" s="62" t="str">
        <f t="shared" si="0"/>
        <v>-</v>
      </c>
      <c r="O16" s="32" t="s">
        <v>32</v>
      </c>
      <c r="AA16" s="84"/>
      <c r="AC16" s="35" t="s">
        <v>333</v>
      </c>
      <c r="AD16" s="35" t="s">
        <v>334</v>
      </c>
      <c r="AE16" s="35" t="s">
        <v>72</v>
      </c>
    </row>
    <row r="17" spans="2:31" ht="24.75" customHeight="1">
      <c r="B17" s="8">
        <v>9</v>
      </c>
      <c r="C17" s="25" t="str">
        <f>IF(ISBLANK(DATA!#REF!),"",VLOOKUP(B17,list,2))</f>
        <v>The book</v>
      </c>
      <c r="D17" s="45" t="str">
        <f>IF(ISBLANK(DATA!B17),"",DATA!B17)</f>
        <v>The book</v>
      </c>
      <c r="E17" s="46"/>
      <c r="F17" s="47" t="str">
        <f>IF(ISBLANK(DATA!E17),"",DATA!E17)</f>
        <v>which you lent me yesterday</v>
      </c>
      <c r="G17" s="46"/>
      <c r="H17" s="48" t="str">
        <f>IF(ISBLANK(DATA!H17),"",DATA!H17)</f>
        <v>is most interesting</v>
      </c>
      <c r="I17" s="46" t="s">
        <v>72</v>
      </c>
      <c r="J17" s="49">
        <f>IF(ISBLANK(DATA!K17),"",DATA!K17)</f>
      </c>
      <c r="K17" s="77"/>
      <c r="L17" s="30">
        <f>IF(K17&lt;&gt;"x","",IF(AND(OR(E17=DATA!C17,E17=DATA!D17),OR(G17=DATA!F17,G17=DATA!G17),OR(I17=DATA!I17,I17=DATA!J17)),"YES","NO"))</f>
      </c>
      <c r="M17" s="62" t="str">
        <f t="shared" si="0"/>
        <v>-</v>
      </c>
      <c r="O17" s="32" t="s">
        <v>33</v>
      </c>
      <c r="AA17" s="84"/>
      <c r="AC17" s="35"/>
      <c r="AD17" s="35"/>
      <c r="AE17" s="35" t="s">
        <v>72</v>
      </c>
    </row>
    <row r="18" spans="2:31" ht="24.75" customHeight="1">
      <c r="B18" s="8">
        <v>10</v>
      </c>
      <c r="C18" s="25" t="str">
        <f>IF(ISBLANK(DATA!#REF!),"",VLOOKUP(B18,list,2))</f>
        <v>Please get some</v>
      </c>
      <c r="D18" s="45" t="str">
        <f>IF(ISBLANK(DATA!B18),"",DATA!B18)</f>
        <v>Please get some</v>
      </c>
      <c r="E18" s="46"/>
      <c r="F18" s="47" t="str">
        <f>IF(ISBLANK(DATA!E18),"",DATA!E18)</f>
        <v>eggs</v>
      </c>
      <c r="G18" s="46" t="s">
        <v>83</v>
      </c>
      <c r="H18" s="48" t="str">
        <f>IF(ISBLANK(DATA!H18),"",DATA!H18)</f>
        <v>butter</v>
      </c>
      <c r="I18" s="46" t="s">
        <v>83</v>
      </c>
      <c r="J18" s="49" t="str">
        <f>IF(ISBLANK(DATA!K18),"",DATA!K18)</f>
        <v>and milk.</v>
      </c>
      <c r="K18" s="77"/>
      <c r="L18" s="30">
        <f>IF(K18&lt;&gt;"x","",IF(AND(OR(E18=DATA!C18,E18=DATA!D18),OR(G18=DATA!F18,G18=DATA!G18),OR(I18=DATA!I18,I18=DATA!J18)),"YES","NO"))</f>
      </c>
      <c r="M18" s="62" t="str">
        <f t="shared" si="0"/>
        <v>-</v>
      </c>
      <c r="O18" s="32" t="s">
        <v>34</v>
      </c>
      <c r="AA18" s="84"/>
      <c r="AC18" s="35"/>
      <c r="AD18" s="35" t="s">
        <v>83</v>
      </c>
      <c r="AE18" s="35" t="s">
        <v>83</v>
      </c>
    </row>
    <row r="19" spans="2:31" ht="24.75" customHeight="1">
      <c r="B19" s="8">
        <v>11</v>
      </c>
      <c r="C19" s="25" t="str">
        <f>IF(ISBLANK(DATA!#REF!),"",VLOOKUP(B19,list,2))</f>
        <v>Please get the following</v>
      </c>
      <c r="D19" s="45" t="str">
        <f>IF(ISBLANK(DATA!B19),"",DATA!B19)</f>
        <v>Please get the following</v>
      </c>
      <c r="E19" s="46" t="s">
        <v>104</v>
      </c>
      <c r="F19" s="47" t="str">
        <f>IF(ISBLANK(DATA!E19),"",DATA!E19)</f>
        <v>eggs</v>
      </c>
      <c r="G19" s="46" t="s">
        <v>83</v>
      </c>
      <c r="H19" s="48" t="str">
        <f>IF(ISBLANK(DATA!H19),"",DATA!H19)</f>
        <v>butter</v>
      </c>
      <c r="I19" s="46" t="s">
        <v>83</v>
      </c>
      <c r="J19" s="49" t="str">
        <f>IF(ISBLANK(DATA!K19),"",DATA!K19)</f>
        <v>milk and honey.</v>
      </c>
      <c r="K19" s="77"/>
      <c r="L19" s="30">
        <f>IF(K19&lt;&gt;"x","",IF(AND(OR(E19=DATA!C19,E19=DATA!D19),OR(G19=DATA!F19,G19=DATA!G19),OR(I19=DATA!I19,I19=DATA!J19)),"YES","NO"))</f>
      </c>
      <c r="M19" s="62" t="str">
        <f t="shared" si="0"/>
        <v>-</v>
      </c>
      <c r="O19" s="32" t="s">
        <v>35</v>
      </c>
      <c r="AA19" s="84"/>
      <c r="AC19" s="35" t="s">
        <v>104</v>
      </c>
      <c r="AD19" s="35" t="s">
        <v>83</v>
      </c>
      <c r="AE19" s="35" t="s">
        <v>83</v>
      </c>
    </row>
    <row r="20" spans="2:31" ht="24.75" customHeight="1">
      <c r="B20" s="8">
        <v>12</v>
      </c>
      <c r="C20" s="25" t="str">
        <f>IF(ISBLANK(DATA!#REF!),"",VLOOKUP(B20,list,2))</f>
        <v>Of course</v>
      </c>
      <c r="D20" s="45" t="str">
        <f>IF(ISBLANK(DATA!B20),"",DATA!B20)</f>
        <v>Of course</v>
      </c>
      <c r="E20" s="46"/>
      <c r="F20" s="47" t="str">
        <f>IF(ISBLANK(DATA!E20),"",DATA!E20)</f>
        <v>I love you</v>
      </c>
      <c r="G20" s="46" t="s">
        <v>110</v>
      </c>
      <c r="H20" s="48" t="str">
        <f>IF(ISBLANK(DATA!H20),"",DATA!H20)</f>
        <v>how  </v>
      </c>
      <c r="I20" s="46"/>
      <c r="J20" s="49" t="str">
        <f>IF(ISBLANK(DATA!K20),"",DATA!K20)</f>
        <v>can you doubt it?</v>
      </c>
      <c r="K20" s="77"/>
      <c r="L20" s="30">
        <f>IF(K20&lt;&gt;"x","",IF(AND(OR(E20=DATA!C20,E20=DATA!D20),OR(G20=DATA!F20,G20=DATA!G20),OR(I20=DATA!I20,I20=DATA!J20)),"YES","NO"))</f>
      </c>
      <c r="M20" s="62" t="str">
        <f t="shared" si="0"/>
        <v>-</v>
      </c>
      <c r="O20" s="32" t="s">
        <v>68</v>
      </c>
      <c r="AA20" s="84"/>
      <c r="AC20" s="35"/>
      <c r="AD20" s="35" t="s">
        <v>110</v>
      </c>
      <c r="AE20" s="35"/>
    </row>
    <row r="21" spans="2:31" ht="24.75" customHeight="1">
      <c r="B21" s="8">
        <v>13</v>
      </c>
      <c r="C21" s="25" t="str">
        <f>IF(ISBLANK(DATA!#REF!),"",VLOOKUP(B21,list,2))</f>
        <v>Of course</v>
      </c>
      <c r="D21" s="45" t="str">
        <f>IF(ISBLANK(DATA!B21),"",DATA!B21)</f>
        <v>Of course</v>
      </c>
      <c r="E21" s="46"/>
      <c r="F21" s="47" t="str">
        <f>IF(ISBLANK(DATA!E21),"",DATA!E21)</f>
        <v>I love you</v>
      </c>
      <c r="G21" s="46" t="s">
        <v>72</v>
      </c>
      <c r="H21" s="48" t="str">
        <f>IF(ISBLANK(DATA!H21),"",DATA!H21)</f>
        <v>How</v>
      </c>
      <c r="I21" s="46"/>
      <c r="J21" s="49" t="str">
        <f>IF(ISBLANK(DATA!K21),"",DATA!K21)</f>
        <v>can you doubt it?</v>
      </c>
      <c r="K21" s="77"/>
      <c r="L21" s="30">
        <f>IF(K21&lt;&gt;"x","",IF(AND(OR(E21=DATA!C21,E21=DATA!D21),OR(G21=DATA!F21,G21=DATA!G21),OR(I21=DATA!I21,I21=DATA!J21)),"YES","NO"))</f>
      </c>
      <c r="M21" s="62" t="str">
        <f t="shared" si="0"/>
        <v>-</v>
      </c>
      <c r="O21" s="32" t="s">
        <v>36</v>
      </c>
      <c r="AA21" s="84"/>
      <c r="AC21" s="35"/>
      <c r="AD21" s="35" t="s">
        <v>72</v>
      </c>
      <c r="AE21" s="35"/>
    </row>
    <row r="22" spans="2:31" ht="24.75" customHeight="1">
      <c r="B22" s="8">
        <v>14</v>
      </c>
      <c r="C22" s="25" t="str">
        <f>IF(ISBLANK(DATA!#REF!),"",VLOOKUP(B22,list,2))</f>
        <v>Tom didn't buy the pullover</v>
      </c>
      <c r="D22" s="45" t="str">
        <f>IF(ISBLANK(DATA!B22),"",DATA!B22)</f>
        <v>Tom didn't buy the pullover</v>
      </c>
      <c r="E22" s="46" t="s">
        <v>83</v>
      </c>
      <c r="F22" s="47" t="str">
        <f>IF(ISBLANK(DATA!E22),"",DATA!E22)</f>
        <v>because it didn't fit him</v>
      </c>
      <c r="G22" s="46" t="s">
        <v>83</v>
      </c>
      <c r="H22" s="48" t="str">
        <f>IF(ISBLANK(DATA!H22),"",DATA!H22)</f>
        <v>which seems pretty sensible</v>
      </c>
      <c r="I22" s="46"/>
      <c r="J22" s="49" t="str">
        <f>IF(ISBLANK(DATA!K22),"",DATA!K22)</f>
        <v>in my opinion!</v>
      </c>
      <c r="K22" s="77"/>
      <c r="L22" s="30">
        <f>IF(K22&lt;&gt;"x","",IF(AND(OR(E22=DATA!C22,E22=DATA!D22),OR(G22=DATA!F22,G22=DATA!G22),OR(I22=DATA!I22,I22=DATA!J22)),"YES","NO"))</f>
      </c>
      <c r="M22" s="62" t="str">
        <f t="shared" si="0"/>
        <v>-</v>
      </c>
      <c r="O22" s="32" t="s">
        <v>37</v>
      </c>
      <c r="AA22" s="84"/>
      <c r="AC22" s="36" t="s">
        <v>83</v>
      </c>
      <c r="AD22" s="35" t="s">
        <v>83</v>
      </c>
      <c r="AE22" s="35"/>
    </row>
    <row r="23" spans="2:31" ht="24.75" customHeight="1">
      <c r="B23" s="8">
        <v>15</v>
      </c>
      <c r="C23" s="25" t="str">
        <f>IF(ISBLANK(DATA!#REF!),"",VLOOKUP(B23,list,2))</f>
        <v>Tom didn't buy the pullover</v>
      </c>
      <c r="D23" s="45" t="str">
        <f>IF(ISBLANK(DATA!B23),"",DATA!B23)</f>
        <v>Tom didn't buy the pullover</v>
      </c>
      <c r="E23" s="46"/>
      <c r="F23" s="47" t="str">
        <f>IF(ISBLANK(DATA!E23),"",DATA!E23)</f>
        <v>because it fitted him</v>
      </c>
      <c r="G23" s="46" t="s">
        <v>110</v>
      </c>
      <c r="H23" s="48" t="str">
        <f>IF(ISBLANK(DATA!H23),"",DATA!H23)</f>
        <v>he bought it</v>
      </c>
      <c r="I23" s="46"/>
      <c r="J23" s="49" t="str">
        <f>IF(ISBLANK(DATA!K23),"",DATA!K23)</f>
        <v>for another reason.</v>
      </c>
      <c r="K23" s="77"/>
      <c r="L23" s="30">
        <f>IF(K23&lt;&gt;"x","",IF(AND(OR(E23=DATA!C23,E23=DATA!D23),OR(G23=DATA!F23,G23=DATA!G23),OR(I23=DATA!I23,I23=DATA!J23)),"YES","NO"))</f>
      </c>
      <c r="M23" s="62" t="str">
        <f t="shared" si="0"/>
        <v>-</v>
      </c>
      <c r="O23" s="32" t="s">
        <v>39</v>
      </c>
      <c r="AA23" s="84"/>
      <c r="AC23" s="35"/>
      <c r="AD23" s="35" t="s">
        <v>110</v>
      </c>
      <c r="AE23" s="35"/>
    </row>
    <row r="24" spans="2:31" ht="24.75" customHeight="1">
      <c r="B24" s="8">
        <v>16</v>
      </c>
      <c r="C24" s="25" t="str">
        <f>IF(ISBLANK(DATA!#REF!),"",VLOOKUP(B24,list,2))</f>
        <v>The four most beautiful words in the language</v>
      </c>
      <c r="D24" s="45" t="str">
        <f>IF(ISBLANK(DATA!B24),"",DATA!B24)</f>
        <v>The four most beautiful words in the language</v>
      </c>
      <c r="E24" s="46" t="s">
        <v>104</v>
      </c>
      <c r="F24" s="47" t="str">
        <f>IF(ISBLANK(DATA!E24),"",DATA!E24)</f>
        <v>"I told you so."</v>
      </c>
      <c r="G24" s="46"/>
      <c r="H24" s="48" t="str">
        <f>IF(ISBLANK(DATA!H24),"",DATA!H24)</f>
        <v>These are words</v>
      </c>
      <c r="I24" s="46"/>
      <c r="J24" s="49" t="str">
        <f>IF(ISBLANK(DATA!K24),"",DATA!K24)</f>
        <v>which I utter quite often.</v>
      </c>
      <c r="K24" s="77"/>
      <c r="L24" s="30">
        <f>IF(K24&lt;&gt;"x","",IF(AND(OR(E24=DATA!C24,E24=DATA!D24),OR(G24=DATA!F24,G24=DATA!G24),OR(I24=DATA!I24,I24=DATA!J24)),"YES","NO"))</f>
      </c>
      <c r="M24" s="62" t="str">
        <f t="shared" si="0"/>
        <v>-</v>
      </c>
      <c r="O24" s="32" t="s">
        <v>40</v>
      </c>
      <c r="AA24" s="84"/>
      <c r="AC24" s="35" t="s">
        <v>104</v>
      </c>
      <c r="AD24" s="35"/>
      <c r="AE24" s="35"/>
    </row>
    <row r="25" spans="2:31" ht="24.75" customHeight="1">
      <c r="B25" s="8">
        <v>17</v>
      </c>
      <c r="C25" s="25" t="str">
        <f>IF(ISBLANK(DATA!#REF!),"",VLOOKUP(B25,list,2))</f>
        <v>Firstly</v>
      </c>
      <c r="D25" s="45" t="str">
        <f>IF(ISBLANK(DATA!B25),"",DATA!B25)</f>
        <v>Firstly</v>
      </c>
      <c r="E25" s="46" t="s">
        <v>83</v>
      </c>
      <c r="F25" s="47" t="str">
        <f>IF(ISBLANK(DATA!E25),"",DATA!E25)</f>
        <v>I would like to say</v>
      </c>
      <c r="G25" s="46"/>
      <c r="H25" s="48" t="str">
        <f>IF(ISBLANK(DATA!H25),"",DATA!H25)</f>
        <v>that I hope</v>
      </c>
      <c r="I25" s="46"/>
      <c r="J25" s="49" t="str">
        <f>IF(ISBLANK(DATA!K25),"",DATA!K25)</f>
        <v>that I see you again.</v>
      </c>
      <c r="K25" s="77"/>
      <c r="L25" s="30">
        <f>IF(K25&lt;&gt;"x","",IF(AND(OR(E25=DATA!C25,E25=DATA!D25),OR(G25=DATA!F25,G25=DATA!G25),OR(I25=DATA!I25,I25=DATA!J25)),"YES","NO"))</f>
      </c>
      <c r="M25" s="62" t="str">
        <f t="shared" si="0"/>
        <v>-</v>
      </c>
      <c r="O25" s="32" t="s">
        <v>41</v>
      </c>
      <c r="AA25" s="84"/>
      <c r="AC25" s="35" t="s">
        <v>83</v>
      </c>
      <c r="AD25" s="35"/>
      <c r="AE25" s="35"/>
    </row>
    <row r="26" spans="2:31" ht="24.75" customHeight="1">
      <c r="B26" s="8">
        <v>18</v>
      </c>
      <c r="C26" s="25" t="str">
        <f>IF(ISBLANK(DATA!#REF!),"",VLOOKUP(B26,list,2))</f>
        <v>The book by Eric Jones</v>
      </c>
      <c r="D26" s="45" t="str">
        <f>IF(ISBLANK(DATA!B26),"",DATA!B26)</f>
        <v>The book by Eric Jones</v>
      </c>
      <c r="E26" s="46" t="s">
        <v>83</v>
      </c>
      <c r="F26" s="47" t="str">
        <f>IF(ISBLANK(DATA!E26),"",DATA!E26)</f>
        <v>which I read last week</v>
      </c>
      <c r="G26" s="46" t="s">
        <v>83</v>
      </c>
      <c r="H26" s="48" t="str">
        <f>IF(ISBLANK(DATA!H26),"",DATA!H26)</f>
        <v>is most interesting</v>
      </c>
      <c r="I26" s="46" t="s">
        <v>72</v>
      </c>
      <c r="J26" s="49">
        <f>IF(ISBLANK(DATA!K26),"",DATA!K26)</f>
      </c>
      <c r="K26" s="77"/>
      <c r="L26" s="30">
        <f>IF(K26&lt;&gt;"x","",IF(AND(OR(E26=DATA!C26,E26=DATA!D26),OR(G26=DATA!F26,G26=DATA!G26),OR(I26=DATA!I26,I26=DATA!J26)),"YES","NO"))</f>
      </c>
      <c r="M26" s="62" t="str">
        <f t="shared" si="0"/>
        <v>-</v>
      </c>
      <c r="O26" s="32" t="s">
        <v>28</v>
      </c>
      <c r="AA26" s="84"/>
      <c r="AC26" s="35" t="s">
        <v>83</v>
      </c>
      <c r="AD26" s="35" t="s">
        <v>83</v>
      </c>
      <c r="AE26" s="35" t="s">
        <v>72</v>
      </c>
    </row>
    <row r="27" spans="2:31" ht="24.75" customHeight="1">
      <c r="B27" s="8">
        <v>19</v>
      </c>
      <c r="C27" s="25" t="str">
        <f>IF(ISBLANK(DATA!#REF!),"",VLOOKUP(B27,list,2))</f>
        <v>After Jack had left</v>
      </c>
      <c r="D27" s="45" t="str">
        <f>IF(ISBLANK(DATA!B27),"",DATA!B27)</f>
        <v>After Jack had left</v>
      </c>
      <c r="E27" s="46"/>
      <c r="F27" s="47" t="str">
        <f>IF(ISBLANK(DATA!E27),"",DATA!E27)</f>
        <v>the money</v>
      </c>
      <c r="G27" s="46" t="s">
        <v>83</v>
      </c>
      <c r="H27" s="48" t="str">
        <f>IF(ISBLANK(DATA!H27),"",DATA!H27)</f>
        <v>it was counted</v>
      </c>
      <c r="I27" s="46"/>
      <c r="J27" s="49" t="str">
        <f>IF(ISBLANK(DATA!K27),"",DATA!K27)</f>
        <v>and put into the safe.</v>
      </c>
      <c r="K27" s="77"/>
      <c r="L27" s="30">
        <f>IF(K27&lt;&gt;"x","",IF(AND(OR(E27=DATA!C27,E27=DATA!D27),OR(G27=DATA!F27,G27=DATA!G27),OR(I27=DATA!I27,I27=DATA!J27)),"YES","NO"))</f>
      </c>
      <c r="M27" s="62" t="str">
        <f t="shared" si="0"/>
        <v>-</v>
      </c>
      <c r="O27" s="32" t="s">
        <v>37</v>
      </c>
      <c r="AA27" s="84"/>
      <c r="AC27" s="35"/>
      <c r="AD27" s="35" t="s">
        <v>83</v>
      </c>
      <c r="AE27" s="35"/>
    </row>
    <row r="28" spans="2:31" ht="24.75" customHeight="1">
      <c r="B28" s="8">
        <v>20</v>
      </c>
      <c r="C28" s="25" t="str">
        <f>IF(ISBLANK(DATA!#REF!),"",VLOOKUP(B28,list,2))</f>
        <v>Henry saw </v>
      </c>
      <c r="D28" s="45" t="str">
        <f>IF(ISBLANK(DATA!B28),"",DATA!B28)</f>
        <v>Henry saw </v>
      </c>
      <c r="E28" s="46"/>
      <c r="F28" s="47" t="str">
        <f>IF(ISBLANK(DATA!E28),"",DATA!E28)</f>
        <v>the escaped lion</v>
      </c>
      <c r="G28" s="46"/>
      <c r="H28" s="48" t="str">
        <f>IF(ISBLANK(DATA!H28),"",DATA!H28)</f>
        <v>and ran to the exit</v>
      </c>
      <c r="I28" s="46"/>
      <c r="J28" s="49" t="str">
        <f>IF(ISBLANK(DATA!K28),"",DATA!K28)</f>
        <v>where he found his son.</v>
      </c>
      <c r="K28" s="77"/>
      <c r="L28" s="30">
        <f>IF(K28&lt;&gt;"x","",IF(AND(OR(E28=DATA!C28,E28=DATA!D28),OR(G28=DATA!F28,G28=DATA!G28),OR(I28=DATA!I28,I28=DATA!J28)),"YES","NO"))</f>
      </c>
      <c r="M28" s="62" t="str">
        <f t="shared" si="0"/>
        <v>-</v>
      </c>
      <c r="O28" s="32" t="s">
        <v>42</v>
      </c>
      <c r="AA28" s="84"/>
      <c r="AC28" s="35"/>
      <c r="AD28" s="35"/>
      <c r="AE28" s="35"/>
    </row>
    <row r="29" spans="2:31" ht="24.75" customHeight="1">
      <c r="B29" s="8">
        <v>21</v>
      </c>
      <c r="C29" s="25" t="str">
        <f>IF(ISBLANK(DATA!#REF!),"",VLOOKUP(B29,list,2))</f>
        <v>The game was over</v>
      </c>
      <c r="D29" s="45" t="str">
        <f>IF(ISBLANK(DATA!B29),"",DATA!B29)</f>
        <v>The game was over</v>
      </c>
      <c r="E29" s="46" t="s">
        <v>83</v>
      </c>
      <c r="F29" s="47" t="str">
        <f>IF(ISBLANK(DATA!E29),"",DATA!E29)</f>
        <v>but the crowd</v>
      </c>
      <c r="G29" s="46"/>
      <c r="H29" s="48" t="str">
        <f>IF(ISBLANK(DATA!H29),"",DATA!H29)</f>
        <v>refused to leave</v>
      </c>
      <c r="I29" s="46" t="s">
        <v>83</v>
      </c>
      <c r="J29" s="49" t="str">
        <f>IF(ISBLANK(DATA!K29),"",DATA!K29)</f>
        <v>chanting Messy, Messi, Messi …"</v>
      </c>
      <c r="K29" s="77"/>
      <c r="L29" s="30">
        <f>IF(K29&lt;&gt;"x","",IF(AND(OR(E29=DATA!C29,E29=DATA!D29),OR(G29=DATA!F29,G29=DATA!G29),OR(I29=DATA!I29,I29=DATA!J29)),"YES","NO"))</f>
      </c>
      <c r="M29" s="62" t="str">
        <f t="shared" si="0"/>
        <v>-</v>
      </c>
      <c r="O29" s="32" t="s">
        <v>38</v>
      </c>
      <c r="AA29" s="84"/>
      <c r="AC29" s="35" t="s">
        <v>83</v>
      </c>
      <c r="AD29" s="35"/>
      <c r="AE29" s="35" t="s">
        <v>83</v>
      </c>
    </row>
    <row r="30" spans="2:31" ht="24.75" customHeight="1">
      <c r="B30" s="8">
        <v>22</v>
      </c>
      <c r="C30" s="25" t="str">
        <f>IF(ISBLANK(DATA!#REF!),"",VLOOKUP(B30,list,2))</f>
        <v>Politics is often boring</v>
      </c>
      <c r="D30" s="45" t="str">
        <f>IF(ISBLANK(DATA!B30),"",DATA!B30)</f>
        <v>Politics is often boring</v>
      </c>
      <c r="E30" s="46" t="s">
        <v>110</v>
      </c>
      <c r="F30" s="47" t="str">
        <f>IF(ISBLANK(DATA!E30),"",DATA!E30)</f>
        <v>however</v>
      </c>
      <c r="G30" s="46" t="s">
        <v>83</v>
      </c>
      <c r="H30" s="48" t="str">
        <f>IF(ISBLANK(DATA!H30),"",DATA!H30)</f>
        <v>it is always important</v>
      </c>
      <c r="I30" s="46" t="s">
        <v>72</v>
      </c>
      <c r="J30" s="49">
        <f>IF(ISBLANK(DATA!K30),"",DATA!K30)</f>
      </c>
      <c r="K30" s="77"/>
      <c r="L30" s="30">
        <f>IF(K30&lt;&gt;"x","",IF(AND(OR(E30=DATA!C30,E30=DATA!D30),OR(G30=DATA!F30,G30=DATA!G30),OR(I30=DATA!I30,I30=DATA!J30)),"YES","NO"))</f>
      </c>
      <c r="M30" s="62" t="str">
        <f t="shared" si="0"/>
        <v>-</v>
      </c>
      <c r="O30" s="32" t="s">
        <v>42</v>
      </c>
      <c r="AA30" s="84"/>
      <c r="AC30" s="35" t="s">
        <v>110</v>
      </c>
      <c r="AD30" s="35" t="s">
        <v>83</v>
      </c>
      <c r="AE30" s="35" t="s">
        <v>72</v>
      </c>
    </row>
    <row r="31" spans="2:31" ht="24.75" customHeight="1">
      <c r="B31" s="8">
        <v>23</v>
      </c>
      <c r="C31" s="25" t="str">
        <f>IF(ISBLANK(DATA!#REF!),"",VLOOKUP(B31,list,2))</f>
        <v>Many people think they think</v>
      </c>
      <c r="D31" s="45" t="str">
        <f>IF(ISBLANK(DATA!B31),"",DATA!B31)</f>
        <v>Many people think they think</v>
      </c>
      <c r="E31" s="46" t="s">
        <v>110</v>
      </c>
      <c r="F31" s="47" t="str">
        <f>IF(ISBLANK(DATA!E31),"",DATA!E31)</f>
        <v>however</v>
      </c>
      <c r="G31" s="46" t="s">
        <v>83</v>
      </c>
      <c r="H31" s="48" t="str">
        <f>IF(ISBLANK(DATA!H31),"",DATA!H31)</f>
        <v>most are doing no more</v>
      </c>
      <c r="I31" s="46"/>
      <c r="J31" s="49" t="str">
        <f>IF(ISBLANK(DATA!K31),"",DATA!K31)</f>
        <v>than rearranging their prejudices.</v>
      </c>
      <c r="K31" s="77"/>
      <c r="L31" s="30">
        <f>IF(K31&lt;&gt;"x","",IF(AND(OR(E31=DATA!C31,E31=DATA!D31),OR(G31=DATA!F31,G31=DATA!G31),OR(I31=DATA!I31,I31=DATA!J31)),"YES","NO"))</f>
      </c>
      <c r="M31" s="62" t="str">
        <f t="shared" si="0"/>
        <v>-</v>
      </c>
      <c r="O31" s="32" t="s">
        <v>30</v>
      </c>
      <c r="AA31" s="84"/>
      <c r="AC31" s="35" t="s">
        <v>110</v>
      </c>
      <c r="AD31" s="35" t="s">
        <v>83</v>
      </c>
      <c r="AE31" s="35"/>
    </row>
    <row r="32" spans="2:31" ht="24.75" customHeight="1">
      <c r="B32" s="8">
        <v>24</v>
      </c>
      <c r="C32" s="25" t="str">
        <f>IF(ISBLANK(DATA!#REF!),"",VLOOKUP(B32,list,2))</f>
        <v>He gets good marks</v>
      </c>
      <c r="D32" s="45" t="str">
        <f>IF(ISBLANK(DATA!B32),"",DATA!B32)</f>
        <v>He gets good marks</v>
      </c>
      <c r="E32" s="46" t="s">
        <v>83</v>
      </c>
      <c r="F32" s="47" t="str">
        <f>IF(ISBLANK(DATA!E32),"",DATA!E32)</f>
        <v>which is surprising</v>
      </c>
      <c r="G32" s="46"/>
      <c r="H32" s="48" t="str">
        <f>IF(ISBLANK(DATA!H32),"",DATA!H32)</f>
        <v>when you consider</v>
      </c>
      <c r="I32" s="46"/>
      <c r="J32" s="49" t="str">
        <f>IF(ISBLANK(DATA!K32),"",DATA!K32)</f>
        <v>how little work he does.</v>
      </c>
      <c r="K32" s="77"/>
      <c r="L32" s="30">
        <f>IF(K32&lt;&gt;"x","",IF(AND(OR(E32=DATA!C32,E32=DATA!D32),OR(G32=DATA!F32,G32=DATA!G32),OR(I32=DATA!I32,I32=DATA!J32)),"YES","NO"))</f>
      </c>
      <c r="M32" s="62" t="str">
        <f t="shared" si="0"/>
        <v>-</v>
      </c>
      <c r="O32" s="32" t="s">
        <v>43</v>
      </c>
      <c r="AA32" s="84"/>
      <c r="AC32" s="35" t="s">
        <v>83</v>
      </c>
      <c r="AD32" s="35"/>
      <c r="AE32" s="35"/>
    </row>
    <row r="33" spans="2:31" ht="24.75" customHeight="1">
      <c r="B33" s="8">
        <v>25</v>
      </c>
      <c r="C33" s="25" t="str">
        <f>IF(ISBLANK(DATA!#REF!),"",VLOOKUP(B33,list,2))</f>
        <v>Henry</v>
      </c>
      <c r="D33" s="45" t="str">
        <f>IF(ISBLANK(DATA!B33),"",DATA!B33)</f>
        <v>Henry</v>
      </c>
      <c r="E33" s="46" t="s">
        <v>83</v>
      </c>
      <c r="F33" s="47" t="str">
        <f>IF(ISBLANK(DATA!E33),"",DATA!E33)</f>
        <v>seeing the escaped lion</v>
      </c>
      <c r="G33" s="46" t="s">
        <v>83</v>
      </c>
      <c r="H33" s="48" t="str">
        <f>IF(ISBLANK(DATA!H33),"",DATA!H33)</f>
        <v>ran to the exit</v>
      </c>
      <c r="I33" s="46"/>
      <c r="J33" s="49" t="str">
        <f>IF(ISBLANK(DATA!K33),"",DATA!K33)</f>
        <v>where he found his son.</v>
      </c>
      <c r="K33" s="77"/>
      <c r="L33" s="30">
        <f>IF(K33&lt;&gt;"x","",IF(AND(OR(E33=DATA!C33,E33=DATA!D33),OR(G33=DATA!F33,G33=DATA!G33),OR(I33=DATA!I33,I33=DATA!J33)),"YES","NO"))</f>
      </c>
      <c r="M33" s="62" t="str">
        <f t="shared" si="0"/>
        <v>-</v>
      </c>
      <c r="O33" s="32" t="s">
        <v>44</v>
      </c>
      <c r="AA33" s="84"/>
      <c r="AC33" s="35" t="s">
        <v>83</v>
      </c>
      <c r="AD33" s="35" t="s">
        <v>83</v>
      </c>
      <c r="AE33" s="35"/>
    </row>
    <row r="34" spans="2:31" ht="24.75" customHeight="1">
      <c r="B34" s="8">
        <v>26</v>
      </c>
      <c r="C34" s="25" t="str">
        <f>IF(ISBLANK(DATA!#REF!),"",VLOOKUP(B34,list,2))</f>
        <v>I love classical music</v>
      </c>
      <c r="D34" s="45" t="str">
        <f>IF(ISBLANK(DATA!B34),"",DATA!B34)</f>
        <v>I love classical music</v>
      </c>
      <c r="E34" s="46" t="s">
        <v>104</v>
      </c>
      <c r="F34" s="47" t="str">
        <f>IF(ISBLANK(DATA!E34),"",DATA!E34)</f>
        <v>Chopin in particular</v>
      </c>
      <c r="G34" s="46" t="s">
        <v>83</v>
      </c>
      <c r="H34" s="48" t="str">
        <f>IF(ISBLANK(DATA!H34),"",DATA!H34)</f>
        <v>especially his later works</v>
      </c>
      <c r="I34" s="46" t="s">
        <v>72</v>
      </c>
      <c r="J34" s="49">
        <f>IF(ISBLANK(DATA!K34),"",DATA!K34)</f>
      </c>
      <c r="K34" s="77"/>
      <c r="L34" s="30">
        <f>IF(K34&lt;&gt;"x","",IF(AND(OR(E34=DATA!C34,E34=DATA!D34),OR(G34=DATA!F34,G34=DATA!G34),OR(I34=DATA!I34,I34=DATA!J34)),"YES","NO"))</f>
      </c>
      <c r="M34" s="62" t="str">
        <f t="shared" si="0"/>
        <v>-</v>
      </c>
      <c r="O34" s="32" t="s">
        <v>45</v>
      </c>
      <c r="AA34" s="84"/>
      <c r="AC34" s="35" t="s">
        <v>104</v>
      </c>
      <c r="AD34" s="35" t="s">
        <v>83</v>
      </c>
      <c r="AE34" s="35" t="s">
        <v>72</v>
      </c>
    </row>
    <row r="35" spans="2:31" ht="24.75" customHeight="1">
      <c r="B35" s="8">
        <v>27</v>
      </c>
      <c r="C35" s="25" t="str">
        <f>IF(ISBLANK(DATA!#REF!),"",VLOOKUP(B35,list,2))</f>
        <v>I phoned Billy</v>
      </c>
      <c r="D35" s="45" t="str">
        <f>IF(ISBLANK(DATA!B35),"",DATA!B35)</f>
        <v>I phoned Billy</v>
      </c>
      <c r="E35" s="46" t="s">
        <v>83</v>
      </c>
      <c r="F35" s="47" t="str">
        <f>IF(ISBLANK(DATA!E35),"",DATA!E35)</f>
        <v>who told me</v>
      </c>
      <c r="G35" s="46"/>
      <c r="H35" s="48" t="str">
        <f>IF(ISBLANK(DATA!H35),"",DATA!H35)</f>
        <v>that he had had an accident</v>
      </c>
      <c r="I35" s="46"/>
      <c r="J35" s="49" t="str">
        <f>IF(ISBLANK(DATA!K35),"",DATA!K35)</f>
        <v>while painting a ceiling.</v>
      </c>
      <c r="K35" s="77"/>
      <c r="L35" s="30">
        <f>IF(K35&lt;&gt;"x","",IF(AND(OR(E35=DATA!C35,E35=DATA!D35),OR(G35=DATA!F35,G35=DATA!G35),OR(I35=DATA!I35,I35=DATA!J35)),"YES","NO"))</f>
      </c>
      <c r="M35" s="62" t="str">
        <f t="shared" si="0"/>
        <v>-</v>
      </c>
      <c r="O35" s="32" t="s">
        <v>29</v>
      </c>
      <c r="AA35" s="84"/>
      <c r="AC35" s="35" t="s">
        <v>83</v>
      </c>
      <c r="AD35" s="35"/>
      <c r="AE35" s="35"/>
    </row>
    <row r="36" spans="2:31" ht="24.75" customHeight="1">
      <c r="B36" s="8">
        <v>28</v>
      </c>
      <c r="C36" s="25" t="str">
        <f>IF(ISBLANK(DATA!#REF!),"",VLOOKUP(B36,list,2))</f>
        <v>We left early for the airport</v>
      </c>
      <c r="D36" s="45" t="str">
        <f>IF(ISBLANK(DATA!B36),"",DATA!B36)</f>
        <v>We left early for the airport</v>
      </c>
      <c r="E36" s="46" t="s">
        <v>83</v>
      </c>
      <c r="F36" s="47" t="str">
        <f>IF(ISBLANK(DATA!E36),"",DATA!E36)</f>
        <v>thus ensuring</v>
      </c>
      <c r="G36" s="46"/>
      <c r="H36" s="48" t="str">
        <f>IF(ISBLANK(DATA!H36),"",DATA!H36)</f>
        <v>that we arrived on time</v>
      </c>
      <c r="I36" s="46"/>
      <c r="J36" s="49" t="str">
        <f>IF(ISBLANK(DATA!K36),"",DATA!K36)</f>
        <v>to catch our plane.</v>
      </c>
      <c r="K36" s="77"/>
      <c r="L36" s="30">
        <f>IF(K36&lt;&gt;"x","",IF(AND(OR(E36=DATA!C36,E36=DATA!D36),OR(G36=DATA!F36,G36=DATA!G36),OR(I36=DATA!I36,I36=DATA!J36)),"YES","NO"))</f>
      </c>
      <c r="M36" s="62" t="str">
        <f t="shared" si="0"/>
        <v>-</v>
      </c>
      <c r="O36" s="32" t="s">
        <v>46</v>
      </c>
      <c r="AA36" s="84"/>
      <c r="AC36" s="35" t="s">
        <v>83</v>
      </c>
      <c r="AD36" s="35"/>
      <c r="AE36" s="35"/>
    </row>
    <row r="37" spans="2:31" ht="24.75" customHeight="1">
      <c r="B37" s="8">
        <v>29</v>
      </c>
      <c r="C37" s="25" t="str">
        <f>IF(ISBLANK(DATA!#REF!),"",VLOOKUP(B37,list,2))</f>
        <v>Of course</v>
      </c>
      <c r="D37" s="45" t="str">
        <f>IF(ISBLANK(DATA!B37),"",DATA!B37)</f>
        <v>Of course</v>
      </c>
      <c r="E37" s="46" t="s">
        <v>83</v>
      </c>
      <c r="F37" s="47" t="str">
        <f>IF(ISBLANK(DATA!E37),"",DATA!E37)</f>
        <v>we could postpone the meeting</v>
      </c>
      <c r="G37" s="46" t="s">
        <v>110</v>
      </c>
      <c r="H37" s="48" t="str">
        <f>IF(ISBLANK(DATA!H37),"",DATA!H37)</f>
        <v>that is certainly</v>
      </c>
      <c r="I37" s="46"/>
      <c r="J37" s="49" t="str">
        <f>IF(ISBLANK(DATA!K37),"",DATA!K37)</f>
        <v>a possibility.</v>
      </c>
      <c r="K37" s="77"/>
      <c r="L37" s="30">
        <f>IF(K37&lt;&gt;"x","",IF(AND(OR(E37=DATA!C37,E37=DATA!D37),OR(G37=DATA!F37,G37=DATA!G37),OR(I37=DATA!I37,I37=DATA!J37)),"YES","NO"))</f>
      </c>
      <c r="M37" s="62" t="str">
        <f t="shared" si="0"/>
        <v>-</v>
      </c>
      <c r="O37" s="32" t="s">
        <v>47</v>
      </c>
      <c r="AA37" s="84"/>
      <c r="AC37" s="35" t="s">
        <v>83</v>
      </c>
      <c r="AD37" s="35" t="s">
        <v>110</v>
      </c>
      <c r="AE37" s="35"/>
    </row>
    <row r="38" spans="2:31" ht="24.75" customHeight="1">
      <c r="B38" s="8">
        <v>30</v>
      </c>
      <c r="C38" s="25" t="str">
        <f>IF(ISBLANK(DATA!#REF!),"",VLOOKUP(B38,list,2))</f>
        <v>I have a brother</v>
      </c>
      <c r="D38" s="45" t="str">
        <f>IF(ISBLANK(DATA!B38),"",DATA!B38)</f>
        <v>I have a brother</v>
      </c>
      <c r="E38" s="46"/>
      <c r="F38" s="47" t="str">
        <f>IF(ISBLANK(DATA!E38),"",DATA!E38)</f>
        <v>who lives in Milan</v>
      </c>
      <c r="G38" s="46"/>
      <c r="H38" s="48" t="str">
        <f>IF(ISBLANK(DATA!H38),"",DATA!H38)</f>
        <v>who bought</v>
      </c>
      <c r="I38" s="46"/>
      <c r="J38" s="49" t="str">
        <f>IF(ISBLANK(DATA!K38),"",DATA!K38)</f>
        <v>a Ferrari last year.</v>
      </c>
      <c r="K38" s="77"/>
      <c r="L38" s="30">
        <f>IF(K38&lt;&gt;"x","",IF(AND(OR(E38=DATA!C38,E38=DATA!D38),OR(G38=DATA!F38,G38=DATA!G38),OR(I38=DATA!I38,I38=DATA!J38)),"YES","NO"))</f>
      </c>
      <c r="M38" s="62" t="str">
        <f t="shared" si="0"/>
        <v>-</v>
      </c>
      <c r="O38" s="32" t="s">
        <v>48</v>
      </c>
      <c r="AA38" s="84"/>
      <c r="AC38" s="35"/>
      <c r="AD38" s="35"/>
      <c r="AE38" s="35"/>
    </row>
    <row r="39" spans="2:31" ht="24.75" customHeight="1">
      <c r="B39" s="8">
        <v>31</v>
      </c>
      <c r="C39" s="25" t="str">
        <f>IF(ISBLANK(DATA!#REF!),"",VLOOKUP(B39,list,2))</f>
        <v>I am sorry</v>
      </c>
      <c r="D39" s="45" t="str">
        <f>IF(ISBLANK(DATA!B39),"",DATA!B39)</f>
        <v>I am sorry</v>
      </c>
      <c r="E39" s="46"/>
      <c r="F39" s="47" t="str">
        <f>IF(ISBLANK(DATA!E39),"",DATA!E39)</f>
        <v>that</v>
      </c>
      <c r="G39" s="46"/>
      <c r="H39" s="48" t="str">
        <f>IF(ISBLANK(DATA!H39),"",DATA!H39)</f>
        <v>we cannot</v>
      </c>
      <c r="I39" s="46"/>
      <c r="J39" s="49" t="str">
        <f>IF(ISBLANK(DATA!K39),"",DATA!K39)</f>
        <v>help you at this time.</v>
      </c>
      <c r="K39" s="77"/>
      <c r="L39" s="30">
        <f>IF(K39&lt;&gt;"x","",IF(AND(OR(E39=DATA!C39,E39=DATA!D39),OR(G39=DATA!F39,G39=DATA!G39),OR(I39=DATA!I39,I39=DATA!J39)),"YES","NO"))</f>
      </c>
      <c r="M39" s="62" t="str">
        <f t="shared" si="0"/>
        <v>-</v>
      </c>
      <c r="O39" s="32" t="s">
        <v>49</v>
      </c>
      <c r="AA39" s="84"/>
      <c r="AC39" s="35"/>
      <c r="AD39" s="35"/>
      <c r="AE39" s="35"/>
    </row>
    <row r="40" spans="2:31" ht="24.75" customHeight="1">
      <c r="B40" s="8">
        <v>32</v>
      </c>
      <c r="C40" s="25" t="str">
        <f>IF(ISBLANK(DATA!#REF!),"",VLOOKUP(B40,list,2))</f>
        <v>The city </v>
      </c>
      <c r="D40" s="45" t="str">
        <f>IF(ISBLANK(DATA!B40),"",DATA!B40)</f>
        <v>The city </v>
      </c>
      <c r="E40" s="46"/>
      <c r="F40" s="47" t="str">
        <f>IF(ISBLANK(DATA!E40),"",DATA!E40)</f>
        <v>which I like the most</v>
      </c>
      <c r="G40" s="46"/>
      <c r="H40" s="48" t="str">
        <f>IF(ISBLANK(DATA!H40),"",DATA!H40)</f>
        <v>is in Italy</v>
      </c>
      <c r="I40" s="46" t="s">
        <v>104</v>
      </c>
      <c r="J40" s="49" t="str">
        <f>IF(ISBLANK(DATA!K40),"",DATA!K40)</f>
        <v>namely Florence.</v>
      </c>
      <c r="K40" s="77"/>
      <c r="L40" s="30">
        <f>IF(K40&lt;&gt;"x","",IF(AND(OR(E40=DATA!C40,E40=DATA!D40),OR(G40=DATA!F40,G40=DATA!G40),OR(I40=DATA!I40,I40=DATA!J40)),"YES","NO"))</f>
      </c>
      <c r="M40" s="62" t="str">
        <f t="shared" si="0"/>
        <v>-</v>
      </c>
      <c r="O40" s="32" t="s">
        <v>38</v>
      </c>
      <c r="AA40" s="84"/>
      <c r="AC40" s="35"/>
      <c r="AD40" s="35"/>
      <c r="AE40" s="35" t="s">
        <v>104</v>
      </c>
    </row>
    <row r="41" spans="2:31" ht="24.75" customHeight="1">
      <c r="B41" s="8">
        <v>33</v>
      </c>
      <c r="C41" s="25" t="str">
        <f>IF(ISBLANK(DATA!#REF!),"",VLOOKUP(B41,list,2))</f>
        <v>I knew</v>
      </c>
      <c r="D41" s="45" t="str">
        <f>IF(ISBLANK(DATA!B41),"",DATA!B41)</f>
        <v>I knew</v>
      </c>
      <c r="E41" s="46"/>
      <c r="F41" s="47" t="str">
        <f>IF(ISBLANK(DATA!E41),"",DATA!E41)</f>
        <v>what to do</v>
      </c>
      <c r="G41" s="46" t="s">
        <v>83</v>
      </c>
      <c r="H41" s="48" t="str">
        <f>IF(ISBLANK(DATA!H41),"",DATA!H41)</f>
        <v>yet I was unable</v>
      </c>
      <c r="I41" s="46"/>
      <c r="J41" s="49" t="str">
        <f>IF(ISBLANK(DATA!K41),"",DATA!K41)</f>
        <v>to summon up the courage.</v>
      </c>
      <c r="K41" s="77"/>
      <c r="L41" s="30">
        <f>IF(K41&lt;&gt;"x","",IF(AND(OR(E41=DATA!C41,E41=DATA!D41),OR(G41=DATA!F41,G41=DATA!G41),OR(I41=DATA!I41,I41=DATA!J41)),"YES","NO"))</f>
      </c>
      <c r="M41" s="62" t="str">
        <f aca="true" t="shared" si="1" ref="M41:M72">IF($L41&lt;&gt;"YES","-",VLOOKUP($B41,list,12))</f>
        <v>-</v>
      </c>
      <c r="O41" s="32" t="s">
        <v>61</v>
      </c>
      <c r="AA41" s="84"/>
      <c r="AC41" s="35"/>
      <c r="AD41" s="35" t="s">
        <v>83</v>
      </c>
      <c r="AE41" s="35"/>
    </row>
    <row r="42" spans="2:31" ht="24.75" customHeight="1">
      <c r="B42" s="8">
        <v>34</v>
      </c>
      <c r="C42" s="25" t="str">
        <f>IF(ISBLANK(DATA!#REF!),"",VLOOKUP(B42,list,2))</f>
        <v>Initially</v>
      </c>
      <c r="D42" s="45" t="str">
        <f>IF(ISBLANK(DATA!B42),"",DATA!B42)</f>
        <v>Initially</v>
      </c>
      <c r="E42" s="46" t="s">
        <v>83</v>
      </c>
      <c r="F42" s="47" t="str">
        <f>IF(ISBLANK(DATA!E42),"",DATA!E42)</f>
        <v>we didn't realize</v>
      </c>
      <c r="G42" s="46"/>
      <c r="H42" s="48" t="str">
        <f>IF(ISBLANK(DATA!H42),"",DATA!H42)</f>
        <v>that the machine</v>
      </c>
      <c r="I42" s="46"/>
      <c r="J42" s="49" t="str">
        <f>IF(ISBLANK(DATA!K42),"",DATA!K42)</f>
        <v>was broken.</v>
      </c>
      <c r="K42" s="77"/>
      <c r="L42" s="30">
        <f>IF(K42&lt;&gt;"x","",IF(AND(OR(E42=DATA!C42,E42=DATA!D42),OR(G42=DATA!F42,G42=DATA!G42),OR(I42=DATA!I42,I42=DATA!J42)),"YES","NO"))</f>
      </c>
      <c r="M42" s="62" t="str">
        <f t="shared" si="1"/>
        <v>-</v>
      </c>
      <c r="O42" s="32" t="s">
        <v>51</v>
      </c>
      <c r="AA42" s="84"/>
      <c r="AC42" s="35" t="s">
        <v>83</v>
      </c>
      <c r="AD42" s="35"/>
      <c r="AE42" s="35"/>
    </row>
    <row r="43" spans="2:31" ht="24.75" customHeight="1">
      <c r="B43" s="8">
        <v>35</v>
      </c>
      <c r="C43" s="25" t="str">
        <f>IF(ISBLANK(DATA!#REF!),"",VLOOKUP(B43,list,2))</f>
        <v>The Queen's main residence</v>
      </c>
      <c r="D43" s="45" t="str">
        <f>IF(ISBLANK(DATA!B43),"",DATA!B43)</f>
        <v>The Queen's main residence</v>
      </c>
      <c r="E43" s="46" t="s">
        <v>83</v>
      </c>
      <c r="F43" s="47" t="str">
        <f>IF(ISBLANK(DATA!E43),"",DATA!E43)</f>
        <v>which is of course Windsor Castle</v>
      </c>
      <c r="G43" s="46" t="s">
        <v>83</v>
      </c>
      <c r="H43" s="48" t="str">
        <f>IF(ISBLANK(DATA!H43),"",DATA!H43)</f>
        <v>was badly damaged</v>
      </c>
      <c r="I43" s="46"/>
      <c r="J43" s="49" t="str">
        <f>IF(ISBLANK(DATA!K43),"",DATA!K43)</f>
        <v>in a fire last year.</v>
      </c>
      <c r="K43" s="77"/>
      <c r="L43" s="30">
        <f>IF(K43&lt;&gt;"x","",IF(AND(OR(E43=DATA!C43,E43=DATA!D43),OR(G43=DATA!F43,G43=DATA!G43),OR(I43=DATA!I43,I43=DATA!J43)),"YES","NO"))</f>
      </c>
      <c r="M43" s="62" t="str">
        <f t="shared" si="1"/>
        <v>-</v>
      </c>
      <c r="O43" s="32" t="s">
        <v>50</v>
      </c>
      <c r="AA43" s="84"/>
      <c r="AC43" s="35" t="s">
        <v>83</v>
      </c>
      <c r="AD43" s="35" t="s">
        <v>83</v>
      </c>
      <c r="AE43" s="35"/>
    </row>
    <row r="44" spans="2:31" ht="24.75" customHeight="1">
      <c r="B44" s="8">
        <v>36</v>
      </c>
      <c r="C44" s="25" t="str">
        <f>IF(ISBLANK(DATA!#REF!),"",VLOOKUP(B44,list,2))</f>
        <v>Did he tell you</v>
      </c>
      <c r="D44" s="45" t="str">
        <f>IF(ISBLANK(DATA!B44),"",DATA!B44)</f>
        <v>Did he tell you</v>
      </c>
      <c r="E44" s="46"/>
      <c r="F44" s="47" t="str">
        <f>IF(ISBLANK(DATA!E44),"",DATA!E44)</f>
        <v>what he wanted</v>
      </c>
      <c r="G44" s="46" t="s">
        <v>83</v>
      </c>
      <c r="H44" s="48" t="str">
        <f>IF(ISBLANK(DATA!H44),"",DATA!H44)</f>
        <v>or</v>
      </c>
      <c r="I44" s="46"/>
      <c r="J44" s="49" t="str">
        <f>IF(ISBLANK(DATA!K44),"",DATA!K44)</f>
        <v>did he just ignore you?</v>
      </c>
      <c r="K44" s="77"/>
      <c r="L44" s="30">
        <f>IF(K44&lt;&gt;"x","",IF(AND(OR(E44=DATA!C44,E44=DATA!D44),OR(G44=DATA!F44,G44=DATA!G44),OR(I44=DATA!I44,I44=DATA!J44)),"YES","NO"))</f>
      </c>
      <c r="M44" s="62" t="str">
        <f t="shared" si="1"/>
        <v>-</v>
      </c>
      <c r="O44" s="32" t="s">
        <v>52</v>
      </c>
      <c r="AA44" s="84"/>
      <c r="AC44" s="35"/>
      <c r="AD44" s="35" t="s">
        <v>83</v>
      </c>
      <c r="AE44" s="35"/>
    </row>
    <row r="45" spans="2:31" ht="24.75" customHeight="1">
      <c r="B45" s="8">
        <v>37</v>
      </c>
      <c r="C45" s="25" t="str">
        <f>IF(ISBLANK(DATA!#REF!),"",VLOOKUP(B45,list,2))</f>
        <v>I cannot</v>
      </c>
      <c r="D45" s="45" t="str">
        <f>IF(ISBLANK(DATA!B45),"",DATA!B45)</f>
        <v>I cannot</v>
      </c>
      <c r="E45" s="46" t="s">
        <v>83</v>
      </c>
      <c r="F45" s="47" t="str">
        <f>IF(ISBLANK(DATA!E45),"",DATA!E45)</f>
        <v>therefore</v>
      </c>
      <c r="G45" s="46" t="s">
        <v>83</v>
      </c>
      <c r="H45" s="48" t="str">
        <f>IF(ISBLANK(DATA!H45),"",DATA!H45)</f>
        <v>give you </v>
      </c>
      <c r="I45" s="46"/>
      <c r="J45" s="49" t="str">
        <f>IF(ISBLANK(DATA!K45),"",DATA!K45)</f>
        <v>what you need.</v>
      </c>
      <c r="K45" s="77"/>
      <c r="L45" s="30">
        <f>IF(K45&lt;&gt;"x","",IF(AND(OR(E45=DATA!C45,E45=DATA!D45),OR(G45=DATA!F45,G45=DATA!G45),OR(I45=DATA!I45,I45=DATA!J45)),"YES","NO"))</f>
      </c>
      <c r="M45" s="62" t="str">
        <f t="shared" si="1"/>
        <v>-</v>
      </c>
      <c r="O45" s="32" t="s">
        <v>53</v>
      </c>
      <c r="AA45" s="84"/>
      <c r="AC45" s="36" t="s">
        <v>83</v>
      </c>
      <c r="AD45" s="35" t="s">
        <v>83</v>
      </c>
      <c r="AE45" s="35"/>
    </row>
    <row r="46" spans="2:31" ht="24.75" customHeight="1">
      <c r="B46" s="8">
        <v>38</v>
      </c>
      <c r="C46" s="25" t="str">
        <f>IF(ISBLANK(DATA!#REF!),"",VLOOKUP(B46,list,2))</f>
        <v>I don't know</v>
      </c>
      <c r="D46" s="45" t="str">
        <f>IF(ISBLANK(DATA!B46),"",DATA!B46)</f>
        <v>I don't know</v>
      </c>
      <c r="E46" s="46"/>
      <c r="F46" s="47" t="str">
        <f>IF(ISBLANK(DATA!E46),"",DATA!E46)</f>
        <v>whether</v>
      </c>
      <c r="G46" s="46"/>
      <c r="H46" s="48" t="str">
        <f>IF(ISBLANK(DATA!H46),"",DATA!H46)</f>
        <v>to stay</v>
      </c>
      <c r="I46" s="46"/>
      <c r="J46" s="49" t="str">
        <f>IF(ISBLANK(DATA!K46),"",DATA!K46)</f>
        <v>or to leave.</v>
      </c>
      <c r="K46" s="77"/>
      <c r="L46" s="30">
        <f>IF(K46&lt;&gt;"x","",IF(AND(OR(E46=DATA!C46,E46=DATA!D46),OR(G46=DATA!F46,G46=DATA!G46),OR(I46=DATA!I46,I46=DATA!J46)),"YES","NO"))</f>
      </c>
      <c r="M46" s="62" t="str">
        <f t="shared" si="1"/>
        <v>-</v>
      </c>
      <c r="O46" s="32" t="s">
        <v>70</v>
      </c>
      <c r="AA46" s="84"/>
      <c r="AC46" s="36"/>
      <c r="AD46" s="35"/>
      <c r="AE46" s="35"/>
    </row>
    <row r="47" spans="2:31" ht="24.75" customHeight="1">
      <c r="B47" s="8">
        <v>39</v>
      </c>
      <c r="C47" s="25" t="str">
        <f>IF(ISBLANK(DATA!#REF!),"",VLOOKUP(B47,list,2))</f>
        <v>I think</v>
      </c>
      <c r="D47" s="45" t="str">
        <f>IF(ISBLANK(DATA!B47),"",DATA!B47)</f>
        <v>I think</v>
      </c>
      <c r="E47" s="46" t="s">
        <v>83</v>
      </c>
      <c r="F47" s="47" t="str">
        <f>IF(ISBLANK(DATA!E47),"",DATA!E47)</f>
        <v>therefore I am</v>
      </c>
      <c r="G47" s="46" t="s">
        <v>72</v>
      </c>
      <c r="H47" s="48">
        <f>IF(ISBLANK(DATA!H47),"",DATA!H47)</f>
      </c>
      <c r="I47" s="46"/>
      <c r="J47" s="49">
        <f>IF(ISBLANK(DATA!K47),"",DATA!K47)</f>
      </c>
      <c r="K47" s="77"/>
      <c r="L47" s="30">
        <f>IF(K47&lt;&gt;"x","",IF(AND(OR(E47=DATA!C47,E47=DATA!D47),OR(G47=DATA!F47,G47=DATA!G47),OR(I47=DATA!I47,I47=DATA!J47)),"YES","NO"))</f>
      </c>
      <c r="M47" s="62" t="str">
        <f t="shared" si="1"/>
        <v>-</v>
      </c>
      <c r="O47" s="32" t="s">
        <v>54</v>
      </c>
      <c r="AA47" s="84"/>
      <c r="AC47" s="35" t="s">
        <v>83</v>
      </c>
      <c r="AD47" s="35" t="s">
        <v>72</v>
      </c>
      <c r="AE47" s="35"/>
    </row>
    <row r="48" spans="2:31" ht="24.75" customHeight="1">
      <c r="B48" s="8">
        <v>40</v>
      </c>
      <c r="C48" s="25" t="str">
        <f>IF(ISBLANK(DATA!#REF!),"",VLOOKUP(B48,list,2))</f>
        <v>I know</v>
      </c>
      <c r="D48" s="45" t="str">
        <f>IF(ISBLANK(DATA!B48),"",DATA!B48)</f>
        <v>I know</v>
      </c>
      <c r="E48" s="46"/>
      <c r="F48" s="47" t="str">
        <f>IF(ISBLANK(DATA!E48),"",DATA!E48)</f>
        <v>where he went</v>
      </c>
      <c r="G48" s="46" t="s">
        <v>104</v>
      </c>
      <c r="H48" s="48" t="str">
        <f>IF(ISBLANK(DATA!H48),"",DATA!H48)</f>
        <v>to the station</v>
      </c>
      <c r="I48" s="46" t="s">
        <v>72</v>
      </c>
      <c r="J48" s="49">
        <f>IF(ISBLANK(DATA!K48),"",DATA!K48)</f>
      </c>
      <c r="K48" s="77"/>
      <c r="L48" s="30">
        <f>IF(K48&lt;&gt;"x","",IF(AND(OR(E48=DATA!C48,E48=DATA!D48),OR(G48=DATA!F48,G48=DATA!G48),OR(I48=DATA!I48,I48=DATA!J48)),"YES","NO"))</f>
      </c>
      <c r="M48" s="62" t="str">
        <f t="shared" si="1"/>
        <v>-</v>
      </c>
      <c r="O48" s="32" t="s">
        <v>55</v>
      </c>
      <c r="AA48" s="84"/>
      <c r="AC48" s="35"/>
      <c r="AD48" s="35" t="s">
        <v>104</v>
      </c>
      <c r="AE48" s="35" t="s">
        <v>72</v>
      </c>
    </row>
    <row r="49" spans="2:31" ht="24.75" customHeight="1">
      <c r="B49" s="8">
        <v>41</v>
      </c>
      <c r="C49" s="25" t="str">
        <f>IF(ISBLANK(DATA!#REF!),"",VLOOKUP(B49,list,2))</f>
        <v>Wind turbines</v>
      </c>
      <c r="D49" s="45" t="str">
        <f>IF(ISBLANK(DATA!B49),"",DATA!B49)</f>
        <v>Wind turbines</v>
      </c>
      <c r="E49" s="46" t="s">
        <v>83</v>
      </c>
      <c r="F49" s="47" t="str">
        <f>IF(ISBLANK(DATA!E49),"",DATA!E49)</f>
        <v>for example</v>
      </c>
      <c r="G49" s="46" t="s">
        <v>83</v>
      </c>
      <c r="H49" s="48" t="str">
        <f>IF(ISBLANK(DATA!H49),"",DATA!H49)</f>
        <v>are less effective</v>
      </c>
      <c r="I49" s="46" t="s">
        <v>110</v>
      </c>
      <c r="J49" s="49" t="str">
        <f>IF(ISBLANK(DATA!K49),"",DATA!K49)</f>
        <v>solar is better!</v>
      </c>
      <c r="K49" s="77"/>
      <c r="L49" s="30">
        <f>IF(K49&lt;&gt;"x","",IF(AND(OR(E49=DATA!C49,E49=DATA!D49),OR(G49=DATA!F49,G49=DATA!G49),OR(I49=DATA!I49,I49=DATA!J49)),"YES","NO"))</f>
      </c>
      <c r="M49" s="62" t="str">
        <f t="shared" si="1"/>
        <v>-</v>
      </c>
      <c r="O49" s="32" t="s">
        <v>56</v>
      </c>
      <c r="AA49" s="84"/>
      <c r="AC49" s="35" t="s">
        <v>83</v>
      </c>
      <c r="AD49" s="35" t="s">
        <v>83</v>
      </c>
      <c r="AE49" s="35" t="s">
        <v>110</v>
      </c>
    </row>
    <row r="50" spans="2:31" ht="24.75" customHeight="1">
      <c r="B50" s="8">
        <v>42</v>
      </c>
      <c r="C50" s="25" t="str">
        <f>IF(ISBLANK(DATA!#REF!),"",VLOOKUP(B50,list,2))</f>
        <v>He said</v>
      </c>
      <c r="D50" s="45" t="str">
        <f>IF(ISBLANK(DATA!B50),"",DATA!B50)</f>
        <v>He said</v>
      </c>
      <c r="E50" s="46"/>
      <c r="F50" s="47" t="str">
        <f>IF(ISBLANK(DATA!E50),"",DATA!E50)</f>
        <v>he needed more time</v>
      </c>
      <c r="G50" s="46" t="s">
        <v>83</v>
      </c>
      <c r="H50" s="48" t="str">
        <f>IF(ISBLANK(DATA!H50),"",DATA!H50)</f>
        <v>but I thought</v>
      </c>
      <c r="I50" s="46"/>
      <c r="J50" s="49" t="str">
        <f>IF(ISBLANK(DATA!K50),"",DATA!K50)</f>
        <v>he was exaggerating.</v>
      </c>
      <c r="K50" s="77"/>
      <c r="L50" s="30">
        <f>IF(K50&lt;&gt;"x","",IF(AND(OR(E50=DATA!C50,E50=DATA!D50),OR(G50=DATA!F50,G50=DATA!G50),OR(I50=DATA!I50,I50=DATA!J50)),"YES","NO"))</f>
      </c>
      <c r="M50" s="62" t="str">
        <f t="shared" si="1"/>
        <v>-</v>
      </c>
      <c r="O50" s="32" t="s">
        <v>43</v>
      </c>
      <c r="AA50" s="84"/>
      <c r="AC50" s="35"/>
      <c r="AD50" s="35" t="s">
        <v>83</v>
      </c>
      <c r="AE50" s="35"/>
    </row>
    <row r="51" spans="2:31" ht="24.75" customHeight="1">
      <c r="B51" s="8">
        <v>43</v>
      </c>
      <c r="C51" s="25" t="str">
        <f>IF(ISBLANK(DATA!#REF!),"",VLOOKUP(B51,list,2))</f>
        <v>It was time for dessert</v>
      </c>
      <c r="D51" s="45" t="str">
        <f>IF(ISBLANK(DATA!B51),"",DATA!B51)</f>
        <v>It was time for dessert</v>
      </c>
      <c r="E51" s="46" t="s">
        <v>104</v>
      </c>
      <c r="F51" s="47" t="str">
        <f>IF(ISBLANK(DATA!E51),"",DATA!E51)</f>
        <v>chocolate mousse</v>
      </c>
      <c r="G51" s="46" t="s">
        <v>83</v>
      </c>
      <c r="H51" s="48" t="str">
        <f>IF(ISBLANK(DATA!H51),"",DATA!H51)</f>
        <v>with apricots</v>
      </c>
      <c r="I51" s="46"/>
      <c r="J51" s="49" t="str">
        <f>IF(ISBLANK(DATA!K51),"",DATA!K51)</f>
        <v>and cherries.</v>
      </c>
      <c r="K51" s="77"/>
      <c r="L51" s="30">
        <f>IF(K51&lt;&gt;"x","",IF(AND(OR(E51=DATA!C51,E51=DATA!D51),OR(G51=DATA!F51,G51=DATA!G51),OR(I51=DATA!I51,I51=DATA!J51)),"YES","NO"))</f>
      </c>
      <c r="M51" s="62" t="str">
        <f t="shared" si="1"/>
        <v>-</v>
      </c>
      <c r="O51" s="32" t="s">
        <v>69</v>
      </c>
      <c r="AA51" s="84"/>
      <c r="AC51" s="35" t="s">
        <v>104</v>
      </c>
      <c r="AD51" s="35" t="s">
        <v>83</v>
      </c>
      <c r="AE51" s="35"/>
    </row>
    <row r="52" spans="2:31" ht="24.75" customHeight="1">
      <c r="B52" s="8">
        <v>44</v>
      </c>
      <c r="C52" s="25" t="str">
        <f>IF(ISBLANK(DATA!#REF!),"",VLOOKUP(B52,list,2))</f>
        <v>I sold my car</v>
      </c>
      <c r="D52" s="45" t="str">
        <f>IF(ISBLANK(DATA!B52),"",DATA!B52)</f>
        <v>I sold my car</v>
      </c>
      <c r="E52" s="46" t="s">
        <v>83</v>
      </c>
      <c r="F52" s="47" t="str">
        <f>IF(ISBLANK(DATA!E52),"",DATA!E52)</f>
        <v>not because it was old</v>
      </c>
      <c r="G52" s="46" t="s">
        <v>83</v>
      </c>
      <c r="H52" s="48" t="str">
        <f>IF(ISBLANK(DATA!H52),"",DATA!H52)</f>
        <v>but </v>
      </c>
      <c r="I52" s="46"/>
      <c r="J52" s="49" t="str">
        <f>IF(ISBLANK(DATA!K52),"",DATA!K52)</f>
        <v>because I no longer needed it.</v>
      </c>
      <c r="K52" s="77"/>
      <c r="L52" s="30">
        <f>IF(K52&lt;&gt;"x","",IF(AND(OR(E52=DATA!C52,E52=DATA!D52),OR(G52=DATA!F52,G52=DATA!G52),OR(I52=DATA!I52,I52=DATA!J52)),"YES","NO"))</f>
      </c>
      <c r="M52" s="62" t="str">
        <f t="shared" si="1"/>
        <v>-</v>
      </c>
      <c r="O52" s="32" t="s">
        <v>53</v>
      </c>
      <c r="AA52" s="84"/>
      <c r="AC52" s="35" t="s">
        <v>83</v>
      </c>
      <c r="AD52" s="35" t="s">
        <v>83</v>
      </c>
      <c r="AE52" s="35"/>
    </row>
    <row r="53" spans="2:31" ht="24.75" customHeight="1">
      <c r="B53" s="8">
        <v>45</v>
      </c>
      <c r="C53" s="25" t="str">
        <f>IF(ISBLANK(DATA!#REF!),"",VLOOKUP(B53,list,2))</f>
        <v>Henry Winkler</v>
      </c>
      <c r="D53" s="45" t="str">
        <f>IF(ISBLANK(DATA!B53),"",DATA!B53)</f>
        <v>Henry Winkler</v>
      </c>
      <c r="E53" s="46" t="s">
        <v>83</v>
      </c>
      <c r="F53" s="47" t="str">
        <f>IF(ISBLANK(DATA!E53),"",DATA!E53)</f>
        <v>who writes biographies</v>
      </c>
      <c r="G53" s="46" t="s">
        <v>83</v>
      </c>
      <c r="H53" s="48" t="str">
        <f>IF(ISBLANK(DATA!H53),"",DATA!H53)</f>
        <v>said that</v>
      </c>
      <c r="I53" s="46"/>
      <c r="J53" s="49" t="str">
        <f>IF(ISBLANK(DATA!K53),"",DATA!K53)</f>
        <v>he would give us a talk.</v>
      </c>
      <c r="K53" s="77"/>
      <c r="L53" s="30">
        <f>IF(K53&lt;&gt;"x","",IF(AND(OR(E53=DATA!C53,E53=DATA!D53),OR(G53=DATA!F53,G53=DATA!G53),OR(I53=DATA!I53,I53=DATA!J53)),"YES","NO"))</f>
      </c>
      <c r="M53" s="62" t="str">
        <f t="shared" si="1"/>
        <v>-</v>
      </c>
      <c r="O53" s="32" t="s">
        <v>28</v>
      </c>
      <c r="AA53" s="84"/>
      <c r="AC53" s="35" t="s">
        <v>83</v>
      </c>
      <c r="AD53" s="35" t="s">
        <v>83</v>
      </c>
      <c r="AE53" s="35"/>
    </row>
    <row r="54" spans="2:31" ht="24.75" customHeight="1">
      <c r="B54" s="8">
        <v>46</v>
      </c>
      <c r="C54" s="25" t="str">
        <f>IF(ISBLANK(DATA!#REF!),"",VLOOKUP(B54,list,2))</f>
        <v>The goods arrived</v>
      </c>
      <c r="D54" s="45" t="str">
        <f>IF(ISBLANK(DATA!B54),"",DATA!B54)</f>
        <v>The goods arrived</v>
      </c>
      <c r="E54" s="46"/>
      <c r="F54" s="47" t="str">
        <f>IF(ISBLANK(DATA!E54),"",DATA!E54)</f>
        <v>after everyone had left</v>
      </c>
      <c r="G54" s="46" t="s">
        <v>83</v>
      </c>
      <c r="H54" s="48" t="str">
        <f>IF(ISBLANK(DATA!H54),"",DATA!H54)</f>
        <v>so I gave them to Jack</v>
      </c>
      <c r="I54" s="46" t="s">
        <v>83</v>
      </c>
      <c r="J54" s="49" t="str">
        <f>IF(ISBLANK(DATA!K54),"",DATA!K54)</f>
        <v>who put them in the warehouse.</v>
      </c>
      <c r="K54" s="77"/>
      <c r="L54" s="30">
        <f>IF(K54&lt;&gt;"x","",IF(AND(OR(E54=DATA!C54,E54=DATA!D54),OR(G54=DATA!F54,G54=DATA!G54),OR(I54=DATA!I54,I54=DATA!J54)),"YES","NO"))</f>
      </c>
      <c r="M54" s="62" t="str">
        <f t="shared" si="1"/>
        <v>-</v>
      </c>
      <c r="O54" s="32" t="s">
        <v>54</v>
      </c>
      <c r="AA54" s="84"/>
      <c r="AC54" s="35"/>
      <c r="AD54" s="35" t="s">
        <v>83</v>
      </c>
      <c r="AE54" s="35" t="s">
        <v>83</v>
      </c>
    </row>
    <row r="55" spans="2:31" ht="24.75" customHeight="1">
      <c r="B55" s="8">
        <v>47</v>
      </c>
      <c r="C55" s="25" t="str">
        <f>IF(ISBLANK(DATA!#REF!),"",VLOOKUP(B55,list,2))</f>
        <v>I have two cars</v>
      </c>
      <c r="D55" s="45" t="str">
        <f>IF(ISBLANK(DATA!B55),"",DATA!B55)</f>
        <v>I have two cars</v>
      </c>
      <c r="E55" s="46" t="s">
        <v>83</v>
      </c>
      <c r="F55" s="47" t="str">
        <f>IF(ISBLANK(DATA!E55),"",DATA!E55)</f>
        <v>both of which</v>
      </c>
      <c r="G55" s="46"/>
      <c r="H55" s="48" t="str">
        <f>IF(ISBLANK(DATA!H55),"",DATA!H55)</f>
        <v>are German</v>
      </c>
      <c r="I55" s="46" t="s">
        <v>72</v>
      </c>
      <c r="J55" s="49">
        <f>IF(ISBLANK(DATA!K55),"",DATA!K55)</f>
      </c>
      <c r="K55" s="77"/>
      <c r="L55" s="30">
        <f>IF(K55&lt;&gt;"x","",IF(AND(OR(E55=DATA!C55,E55=DATA!D55),OR(G55=DATA!F55,G55=DATA!G55),OR(I55=DATA!I55,I55=DATA!J55)),"YES","NO"))</f>
      </c>
      <c r="M55" s="62" t="str">
        <f t="shared" si="1"/>
        <v>-</v>
      </c>
      <c r="O55" s="32" t="s">
        <v>30</v>
      </c>
      <c r="AA55" s="84"/>
      <c r="AC55" s="35" t="s">
        <v>83</v>
      </c>
      <c r="AD55" s="35"/>
      <c r="AE55" s="35" t="s">
        <v>72</v>
      </c>
    </row>
    <row r="56" spans="2:31" ht="24.75" customHeight="1">
      <c r="B56" s="8">
        <v>48</v>
      </c>
      <c r="C56" s="25" t="str">
        <f>IF(ISBLANK(DATA!#REF!),"",VLOOKUP(B56,list,2))</f>
        <v>I really don't care</v>
      </c>
      <c r="D56" s="45" t="str">
        <f>IF(ISBLANK(DATA!B56),"",DATA!B56)</f>
        <v>I really don't care</v>
      </c>
      <c r="E56" s="46"/>
      <c r="F56" s="47" t="str">
        <f>IF(ISBLANK(DATA!E56),"",DATA!E56)</f>
        <v>what you do</v>
      </c>
      <c r="G56" s="46" t="s">
        <v>83</v>
      </c>
      <c r="H56" s="48" t="str">
        <f>IF(ISBLANK(DATA!H56),"",DATA!H56)</f>
        <v>or indeed</v>
      </c>
      <c r="I56" s="46"/>
      <c r="J56" s="49" t="str">
        <f>IF(ISBLANK(DATA!K56),"",DATA!K56)</f>
        <v>who you do it with!</v>
      </c>
      <c r="K56" s="77"/>
      <c r="L56" s="30">
        <f>IF(K56&lt;&gt;"x","",IF(AND(OR(E56=DATA!C56,E56=DATA!D56),OR(G56=DATA!F56,G56=DATA!G56),OR(I56=DATA!I56,I56=DATA!J56)),"YES","NO"))</f>
      </c>
      <c r="M56" s="62" t="str">
        <f t="shared" si="1"/>
        <v>-</v>
      </c>
      <c r="O56" s="32" t="s">
        <v>48</v>
      </c>
      <c r="AA56" s="84"/>
      <c r="AC56" s="35"/>
      <c r="AD56" s="35" t="s">
        <v>83</v>
      </c>
      <c r="AE56" s="35"/>
    </row>
    <row r="57" spans="2:31" ht="24.75" customHeight="1">
      <c r="B57" s="8">
        <v>49</v>
      </c>
      <c r="C57" s="25" t="str">
        <f>IF(ISBLANK(DATA!#REF!),"",VLOOKUP(B57,list,2))</f>
        <v>To travel is wonderful</v>
      </c>
      <c r="D57" s="45" t="str">
        <f>IF(ISBLANK(DATA!B57),"",DATA!B57)</f>
        <v>To travel is wonderful</v>
      </c>
      <c r="E57" s="46" t="s">
        <v>110</v>
      </c>
      <c r="F57" s="47" t="str">
        <f>IF(ISBLANK(DATA!E57),"",DATA!E57)</f>
        <v>to arrive</v>
      </c>
      <c r="G57" s="46" t="s">
        <v>83</v>
      </c>
      <c r="H57" s="48" t="str">
        <f>IF(ISBLANK(DATA!H57),"",DATA!H57)</f>
        <v>even better</v>
      </c>
      <c r="I57" s="46" t="s">
        <v>72</v>
      </c>
      <c r="J57" s="49">
        <f>IF(ISBLANK(DATA!K57),"",DATA!K57)</f>
      </c>
      <c r="K57" s="77"/>
      <c r="L57" s="30">
        <f>IF(K57&lt;&gt;"x","",IF(AND(OR(E57=DATA!C57,E57=DATA!D57),OR(G57=DATA!F57,G57=DATA!G57),OR(I57=DATA!I57,I57=DATA!J57)),"YES","NO"))</f>
      </c>
      <c r="M57" s="62" t="str">
        <f t="shared" si="1"/>
        <v>-</v>
      </c>
      <c r="O57" s="32" t="s">
        <v>57</v>
      </c>
      <c r="AA57" s="84"/>
      <c r="AC57" s="35" t="s">
        <v>110</v>
      </c>
      <c r="AD57" s="35" t="s">
        <v>83</v>
      </c>
      <c r="AE57" s="35" t="s">
        <v>72</v>
      </c>
    </row>
    <row r="58" spans="2:31" ht="24.75" customHeight="1">
      <c r="B58" s="8">
        <v>50</v>
      </c>
      <c r="C58" s="25" t="str">
        <f>IF(ISBLANK(DATA!#REF!),"",VLOOKUP(B58,list,2))</f>
        <v>Whatever</v>
      </c>
      <c r="D58" s="45" t="str">
        <f>IF(ISBLANK(DATA!B58),"",DATA!B58)</f>
        <v>Whatever</v>
      </c>
      <c r="E58" s="46"/>
      <c r="F58" s="47" t="str">
        <f>IF(ISBLANK(DATA!E58),"",DATA!E58)</f>
        <v>I do</v>
      </c>
      <c r="G58" s="46" t="s">
        <v>83</v>
      </c>
      <c r="H58" s="48" t="str">
        <f>IF(ISBLANK(DATA!H58),"",DATA!H58)</f>
        <v>the boss</v>
      </c>
      <c r="I58" s="46"/>
      <c r="J58" s="49" t="str">
        <f>IF(ISBLANK(DATA!K58),"",DATA!K58)</f>
        <v>is never happy.</v>
      </c>
      <c r="K58" s="77"/>
      <c r="L58" s="30">
        <f>IF(K58&lt;&gt;"x","",IF(AND(OR(E58=DATA!C58,E58=DATA!D58),OR(G58=DATA!F58,G58=DATA!G58),OR(I58=DATA!I58,I58=DATA!J58)),"YES","NO"))</f>
      </c>
      <c r="M58" s="62" t="str">
        <f t="shared" si="1"/>
        <v>-</v>
      </c>
      <c r="O58" s="32" t="s">
        <v>58</v>
      </c>
      <c r="AA58" s="84"/>
      <c r="AC58" s="35"/>
      <c r="AD58" s="35" t="s">
        <v>83</v>
      </c>
      <c r="AE58" s="35"/>
    </row>
    <row r="59" spans="2:31" ht="24.75" customHeight="1">
      <c r="B59" s="8">
        <v>51</v>
      </c>
      <c r="C59" s="25" t="str">
        <f>IF(ISBLANK(DATA!#REF!),"",VLOOKUP(B59,list,2))</f>
        <v>It was cheap</v>
      </c>
      <c r="D59" s="45" t="str">
        <f>IF(ISBLANK(DATA!B59),"",DATA!B59)</f>
        <v>It was cheap</v>
      </c>
      <c r="E59" s="46" t="s">
        <v>83</v>
      </c>
      <c r="F59" s="47" t="str">
        <f>IF(ISBLANK(DATA!E59),"",DATA!E59)</f>
        <v>but I didn't buy it</v>
      </c>
      <c r="G59" s="46"/>
      <c r="H59" s="48" t="str">
        <f>IF(ISBLANK(DATA!H59),"",DATA!H59)</f>
        <v>because</v>
      </c>
      <c r="I59" s="46"/>
      <c r="J59" s="49" t="str">
        <f>IF(ISBLANK(DATA!K59),"",DATA!K59)</f>
        <v>it was cheap.</v>
      </c>
      <c r="K59" s="77"/>
      <c r="L59" s="30">
        <f>IF(K59&lt;&gt;"x","",IF(AND(OR(E59=DATA!C59,E59=DATA!D59),OR(G59=DATA!F59,G59=DATA!G59),OR(I59=DATA!I59,I59=DATA!J59)),"YES","NO"))</f>
      </c>
      <c r="M59" s="62" t="str">
        <f t="shared" si="1"/>
        <v>-</v>
      </c>
      <c r="O59" s="32" t="s">
        <v>59</v>
      </c>
      <c r="AA59" s="84"/>
      <c r="AC59" s="35" t="s">
        <v>83</v>
      </c>
      <c r="AD59" s="35"/>
      <c r="AE59" s="35"/>
    </row>
    <row r="60" spans="2:31" ht="24.75" customHeight="1">
      <c r="B60" s="8">
        <v>52</v>
      </c>
      <c r="C60" s="25" t="str">
        <f>IF(ISBLANK(DATA!#REF!),"",VLOOKUP(B60,list,2))</f>
        <v>Sad though I am </v>
      </c>
      <c r="D60" s="45" t="str">
        <f>IF(ISBLANK(DATA!B60),"",DATA!B60)</f>
        <v>Sad though I am </v>
      </c>
      <c r="E60" s="46" t="s">
        <v>83</v>
      </c>
      <c r="F60" s="47" t="str">
        <f>IF(ISBLANK(DATA!E60),"",DATA!E60)</f>
        <v>life must go on</v>
      </c>
      <c r="G60" s="46" t="s">
        <v>110</v>
      </c>
      <c r="H60" s="48" t="str">
        <f>IF(ISBLANK(DATA!H60),"",DATA!H60)</f>
        <v>that's what</v>
      </c>
      <c r="I60" s="46"/>
      <c r="J60" s="49" t="str">
        <f>IF(ISBLANK(DATA!K60),"",DATA!K60)</f>
        <v>Bill would have wanted.</v>
      </c>
      <c r="K60" s="77"/>
      <c r="L60" s="30">
        <f>IF(K60&lt;&gt;"x","",IF(AND(OR(E60=DATA!C60,E60=DATA!D60),OR(G60=DATA!F60,G60=DATA!G60),OR(I60=DATA!I60,I60=DATA!J60)),"YES","NO"))</f>
      </c>
      <c r="M60" s="62" t="str">
        <f t="shared" si="1"/>
        <v>-</v>
      </c>
      <c r="O60" s="32" t="s">
        <v>60</v>
      </c>
      <c r="AA60" s="84"/>
      <c r="AC60" s="35" t="s">
        <v>83</v>
      </c>
      <c r="AD60" s="35" t="s">
        <v>110</v>
      </c>
      <c r="AE60" s="35"/>
    </row>
    <row r="61" spans="2:31" ht="24.75" customHeight="1">
      <c r="B61" s="8">
        <v>53</v>
      </c>
      <c r="C61" s="25" t="str">
        <f>IF(ISBLANK(DATA!#REF!),"",VLOOKUP(B61,list,2))</f>
        <v>I don't know what to tell you</v>
      </c>
      <c r="D61" s="45" t="str">
        <f>IF(ISBLANK(DATA!B61),"",DATA!B61)</f>
        <v>I don't know what to tell you</v>
      </c>
      <c r="E61" s="46" t="s">
        <v>110</v>
      </c>
      <c r="F61" s="47" t="str">
        <f>IF(ISBLANK(DATA!E61),"",DATA!E61)</f>
        <v>whether you stay</v>
      </c>
      <c r="G61" s="46"/>
      <c r="H61" s="48" t="str">
        <f>IF(ISBLANK(DATA!H61),"",DATA!H61)</f>
        <v>or leave</v>
      </c>
      <c r="I61" s="46"/>
      <c r="J61" s="49" t="str">
        <f>IF(ISBLANK(DATA!K61),"",DATA!K61)</f>
        <v>is up to you!</v>
      </c>
      <c r="K61" s="77"/>
      <c r="L61" s="30">
        <f>IF(K61&lt;&gt;"x","",IF(AND(OR(E61=DATA!C61,E61=DATA!D61),OR(G61=DATA!F61,G61=DATA!G61),OR(I61=DATA!I61,I61=DATA!J61)),"YES","NO"))</f>
      </c>
      <c r="M61" s="62" t="str">
        <f t="shared" si="1"/>
        <v>-</v>
      </c>
      <c r="O61" s="32" t="s">
        <v>53</v>
      </c>
      <c r="AA61" s="84"/>
      <c r="AC61" s="35" t="s">
        <v>110</v>
      </c>
      <c r="AD61" s="35"/>
      <c r="AE61" s="35"/>
    </row>
    <row r="62" spans="2:31" ht="24.75" customHeight="1">
      <c r="B62" s="8">
        <v>54</v>
      </c>
      <c r="C62" s="25" t="str">
        <f>IF(ISBLANK(DATA!#REF!),"",VLOOKUP(B62,list,2))</f>
        <v>A man I know</v>
      </c>
      <c r="D62" s="45" t="str">
        <f>IF(ISBLANK(DATA!B62),"",DATA!B62)</f>
        <v>A man I know</v>
      </c>
      <c r="E62" s="46"/>
      <c r="F62" s="47" t="str">
        <f>IF(ISBLANK(DATA!E62),"",DATA!E62)</f>
        <v>who writes biographies</v>
      </c>
      <c r="G62" s="46"/>
      <c r="H62" s="48" t="str">
        <f>IF(ISBLANK(DATA!H62),"",DATA!H62)</f>
        <v>said that</v>
      </c>
      <c r="I62" s="46"/>
      <c r="J62" s="49" t="str">
        <f>IF(ISBLANK(DATA!K62),"",DATA!K62)</f>
        <v>he would give us a talk.</v>
      </c>
      <c r="K62" s="77"/>
      <c r="L62" s="30">
        <f>IF(K62&lt;&gt;"x","",IF(AND(OR(E62=DATA!C62,E62=DATA!D62),OR(G62=DATA!F62,G62=DATA!G62),OR(I62=DATA!I62,I62=DATA!J62)),"YES","NO"))</f>
      </c>
      <c r="M62" s="62" t="str">
        <f t="shared" si="1"/>
        <v>-</v>
      </c>
      <c r="O62" s="32" t="s">
        <v>62</v>
      </c>
      <c r="AA62" s="84"/>
      <c r="AC62" s="35"/>
      <c r="AD62" s="35"/>
      <c r="AE62" s="35"/>
    </row>
    <row r="63" spans="2:31" ht="24.75" customHeight="1">
      <c r="B63" s="8">
        <v>55</v>
      </c>
      <c r="C63" s="25" t="str">
        <f>IF(ISBLANK(DATA!#REF!),"",VLOOKUP(B63,list,2))</f>
        <v>Harry's only previous girlfriend</v>
      </c>
      <c r="D63" s="45" t="str">
        <f>IF(ISBLANK(DATA!B63),"",DATA!B63)</f>
        <v>Harry's only previous girlfriend</v>
      </c>
      <c r="E63" s="46" t="s">
        <v>83</v>
      </c>
      <c r="F63" s="47" t="str">
        <f>IF(ISBLANK(DATA!E63),"",DATA!E63)</f>
        <v>who has disappeared from the radar</v>
      </c>
      <c r="G63" s="46" t="s">
        <v>83</v>
      </c>
      <c r="H63" s="48" t="str">
        <f>IF(ISBLANK(DATA!H63),"",DATA!H63)</f>
        <v>told us</v>
      </c>
      <c r="I63" s="46"/>
      <c r="J63" s="49" t="str">
        <f>IF(ISBLANK(DATA!K63),"",DATA!K63)</f>
        <v>that she worked for NASA.</v>
      </c>
      <c r="K63" s="77"/>
      <c r="L63" s="30">
        <f>IF(K63&lt;&gt;"x","",IF(AND(OR(E63=DATA!C63,E63=DATA!D63),OR(G63=DATA!F63,G63=DATA!G63),OR(I63=DATA!I63,I63=DATA!J63)),"YES","NO"))</f>
      </c>
      <c r="M63" s="62" t="str">
        <f t="shared" si="1"/>
        <v>-</v>
      </c>
      <c r="O63" s="32" t="s">
        <v>63</v>
      </c>
      <c r="AA63" s="84"/>
      <c r="AC63" s="35" t="s">
        <v>83</v>
      </c>
      <c r="AD63" s="35" t="s">
        <v>83</v>
      </c>
      <c r="AE63" s="35"/>
    </row>
    <row r="64" spans="2:31" ht="24.75" customHeight="1">
      <c r="B64" s="8">
        <v>56</v>
      </c>
      <c r="C64" s="25" t="str">
        <f>IF(ISBLANK(DATA!#REF!),"",VLOOKUP(B64,list,2))</f>
        <v>Do you know</v>
      </c>
      <c r="D64" s="45" t="str">
        <f>IF(ISBLANK(DATA!B64),"",DATA!B64)</f>
        <v>Do you know</v>
      </c>
      <c r="E64" s="46"/>
      <c r="F64" s="47" t="str">
        <f>IF(ISBLANK(DATA!E64),"",DATA!E64)</f>
        <v>where I can find a saw</v>
      </c>
      <c r="G64" s="46"/>
      <c r="H64" s="48" t="str">
        <f>IF(ISBLANK(DATA!H64),"",DATA!H64)</f>
        <v>which will</v>
      </c>
      <c r="I64" s="46"/>
      <c r="J64" s="49" t="str">
        <f>IF(ISBLANK(DATA!K64),"",DATA!K64)</f>
        <v>cut this metal pipe?</v>
      </c>
      <c r="K64" s="77"/>
      <c r="L64" s="30">
        <f>IF(K64&lt;&gt;"x","",IF(AND(OR(E64=DATA!C64,E64=DATA!D64),OR(G64=DATA!F64,G64=DATA!G64),OR(I64=DATA!I64,I64=DATA!J64)),"YES","NO"))</f>
      </c>
      <c r="M64" s="62" t="str">
        <f t="shared" si="1"/>
        <v>-</v>
      </c>
      <c r="O64" s="32" t="s">
        <v>64</v>
      </c>
      <c r="AA64" s="84"/>
      <c r="AC64" s="35"/>
      <c r="AD64" s="35"/>
      <c r="AE64" s="35"/>
    </row>
    <row r="65" spans="2:31" ht="24.75" customHeight="1">
      <c r="B65" s="8">
        <v>57</v>
      </c>
      <c r="C65" s="25" t="str">
        <f>IF(ISBLANK(DATA!#REF!),"",VLOOKUP(B65,list,2))</f>
        <v>The city</v>
      </c>
      <c r="D65" s="45" t="str">
        <f>IF(ISBLANK(DATA!B65),"",DATA!B65)</f>
        <v>The city</v>
      </c>
      <c r="E65" s="46" t="s">
        <v>83</v>
      </c>
      <c r="F65" s="47" t="str">
        <f>IF(ISBLANK(DATA!E65),"",DATA!E65)</f>
        <v>which I much prefer to the country</v>
      </c>
      <c r="G65" s="46" t="s">
        <v>83</v>
      </c>
      <c r="H65" s="48" t="str">
        <f>IF(ISBLANK(DATA!H65),"",DATA!H65)</f>
        <v>offers so many interesting things</v>
      </c>
      <c r="I65" s="46"/>
      <c r="J65" s="49" t="str">
        <f>IF(ISBLANK(DATA!K65),"",DATA!K65)</f>
        <v>which I like to do.</v>
      </c>
      <c r="K65" s="77"/>
      <c r="L65" s="30">
        <f>IF(K65&lt;&gt;"x","",IF(AND(OR(E65=DATA!C65,E65=DATA!D65),OR(G65=DATA!F65,G65=DATA!G65),OR(I65=DATA!I65,I65=DATA!J65)),"YES","NO"))</f>
      </c>
      <c r="M65" s="62" t="str">
        <f t="shared" si="1"/>
        <v>-</v>
      </c>
      <c r="O65" s="32" t="s">
        <v>53</v>
      </c>
      <c r="AA65" s="84"/>
      <c r="AC65" s="35" t="s">
        <v>83</v>
      </c>
      <c r="AD65" s="35" t="s">
        <v>83</v>
      </c>
      <c r="AE65" s="35"/>
    </row>
    <row r="66" spans="2:31" ht="24.75" customHeight="1">
      <c r="B66" s="8">
        <v>58</v>
      </c>
      <c r="C66" s="25" t="str">
        <f>IF(ISBLANK(DATA!#REF!),"",VLOOKUP(B66,list,2))</f>
        <v>Let me give you some advice</v>
      </c>
      <c r="D66" s="45" t="str">
        <f>IF(ISBLANK(DATA!B66),"",DATA!B66)</f>
        <v>Let me give you some advice</v>
      </c>
      <c r="E66" s="46" t="s">
        <v>104</v>
      </c>
      <c r="F66" s="47" t="str">
        <f>IF(ISBLANK(DATA!E66),"",DATA!E66)</f>
        <v>cultivate your friends</v>
      </c>
      <c r="G66" s="46" t="s">
        <v>83</v>
      </c>
      <c r="H66" s="48" t="str">
        <f>IF(ISBLANK(DATA!H66),"",DATA!H66)</f>
        <v> and avoid your enemies</v>
      </c>
      <c r="I66" s="46" t="s">
        <v>72</v>
      </c>
      <c r="J66" s="49">
        <f>IF(ISBLANK(DATA!K66),"",DATA!K66)</f>
      </c>
      <c r="K66" s="77"/>
      <c r="L66" s="30">
        <f>IF(K66&lt;&gt;"x","",IF(AND(OR(E66=DATA!C66,E66=DATA!D66),OR(G66=DATA!F66,G66=DATA!G66),OR(I66=DATA!I66,I66=DATA!J66)),"YES","NO"))</f>
      </c>
      <c r="M66" s="62" t="str">
        <f t="shared" si="1"/>
        <v>-</v>
      </c>
      <c r="O66" s="32" t="s">
        <v>65</v>
      </c>
      <c r="AA66" s="84"/>
      <c r="AC66" s="35" t="s">
        <v>104</v>
      </c>
      <c r="AD66" s="35" t="s">
        <v>83</v>
      </c>
      <c r="AE66" s="35" t="s">
        <v>72</v>
      </c>
    </row>
    <row r="67" spans="2:31" ht="24.75" customHeight="1">
      <c r="B67" s="8">
        <v>59</v>
      </c>
      <c r="C67" s="25" t="str">
        <f>IF(ISBLANK(DATA!#REF!),"",VLOOKUP(B67,list,2))</f>
        <v>My uncle John</v>
      </c>
      <c r="D67" s="45" t="str">
        <f>IF(ISBLANK(DATA!B67),"",DATA!B67)</f>
        <v>My uncle John</v>
      </c>
      <c r="E67" s="46" t="s">
        <v>83</v>
      </c>
      <c r="F67" s="47" t="str">
        <f>IF(ISBLANK(DATA!E67),"",DATA!E67)</f>
        <v>who lives in Milan</v>
      </c>
      <c r="G67" s="46" t="s">
        <v>83</v>
      </c>
      <c r="H67" s="48" t="str">
        <f>IF(ISBLANK(DATA!H67),"",DATA!H67)</f>
        <v>bought a Ferrari last year</v>
      </c>
      <c r="I67" s="46" t="s">
        <v>72</v>
      </c>
      <c r="J67" s="49">
        <f>IF(ISBLANK(DATA!K67),"",DATA!K67)</f>
      </c>
      <c r="K67" s="77"/>
      <c r="L67" s="30">
        <f>IF(K67&lt;&gt;"x","",IF(AND(OR(E67=DATA!C67,E67=DATA!D67),OR(G67=DATA!F67,G67=DATA!G67),OR(I67=DATA!I67,I67=DATA!J67)),"YES","NO"))</f>
      </c>
      <c r="M67" s="62" t="str">
        <f t="shared" si="1"/>
        <v>-</v>
      </c>
      <c r="O67" s="32" t="s">
        <v>66</v>
      </c>
      <c r="AA67" s="84"/>
      <c r="AC67" s="35" t="s">
        <v>83</v>
      </c>
      <c r="AD67" s="35" t="s">
        <v>83</v>
      </c>
      <c r="AE67" s="35" t="s">
        <v>72</v>
      </c>
    </row>
    <row r="68" spans="2:31" ht="24.75" customHeight="1" thickBot="1">
      <c r="B68" s="39">
        <v>60</v>
      </c>
      <c r="C68" s="40" t="str">
        <f>IF(ISBLANK(DATA!#REF!),"",VLOOKUP(B68,list,2))</f>
        <v>It is a complex problem that nobody has solved</v>
      </c>
      <c r="D68" s="45" t="str">
        <f>IF(ISBLANK(DATA!B68),"",DATA!B68)</f>
        <v>It is a complex problem that nobody has solved</v>
      </c>
      <c r="E68" s="46" t="s">
        <v>72</v>
      </c>
      <c r="F68" s="47" t="str">
        <f>IF(ISBLANK(DATA!E68),"",DATA!E68)</f>
        <v>However</v>
      </c>
      <c r="G68" s="46" t="s">
        <v>83</v>
      </c>
      <c r="H68" s="48" t="str">
        <f>IF(ISBLANK(DATA!H68),"",DATA!H68)</f>
        <v>there are signs</v>
      </c>
      <c r="I68" s="46"/>
      <c r="J68" s="49" t="str">
        <f>IF(ISBLANK(DATA!K68),"",DATA!K68)</f>
        <v>that a solution may be close.</v>
      </c>
      <c r="K68" s="78"/>
      <c r="L68" s="54">
        <f>IF(K68&lt;&gt;"x","",IF(AND(OR(E68=DATA!C68,E68=DATA!D68),OR(G68=DATA!F68,G68=DATA!G68),OR(I68=DATA!I68,I68=DATA!J68)),"YES","NO"))</f>
      </c>
      <c r="M68" s="62" t="str">
        <f t="shared" si="1"/>
        <v>-</v>
      </c>
      <c r="O68" s="33" t="s">
        <v>67</v>
      </c>
      <c r="AA68" s="84"/>
      <c r="AC68" s="35" t="s">
        <v>72</v>
      </c>
      <c r="AD68" s="35" t="s">
        <v>83</v>
      </c>
      <c r="AE68" s="35"/>
    </row>
    <row r="69" spans="2:31" ht="27" thickTop="1">
      <c r="B69" s="39">
        <v>61</v>
      </c>
      <c r="C69" s="40" t="str">
        <f>IF(ISBLANK(DATA!#REF!),"",VLOOKUP(B69,list,2))</f>
        <v>Can we do it? Of course</v>
      </c>
      <c r="D69" s="45" t="str">
        <f>IF(ISBLANK(DATA!B69),"",DATA!B69)</f>
        <v>Can we do it? Of course</v>
      </c>
      <c r="E69" s="46"/>
      <c r="F69" s="47" t="str">
        <f>IF(ISBLANK(DATA!E69),"",DATA!E69)</f>
        <v>we can</v>
      </c>
      <c r="G69" s="46" t="s">
        <v>83</v>
      </c>
      <c r="H69" s="48" t="str">
        <f>IF(ISBLANK(DATA!H69),"",DATA!H69)</f>
        <v>but</v>
      </c>
      <c r="I69" s="46"/>
      <c r="J69" s="49" t="str">
        <f>IF(ISBLANK(DATA!K69),"",DATA!K69)</f>
        <v>only if we start now.</v>
      </c>
      <c r="K69" s="78"/>
      <c r="L69" s="54">
        <f>IF(K69&lt;&gt;"x","",IF(AND(OR(E69=DATA!C69,E69=DATA!D69),OR(G69=DATA!F69,G69=DATA!G69),OR(I69=DATA!I69,I69=DATA!J69)),"YES","NO"))</f>
      </c>
      <c r="M69" s="64" t="str">
        <f t="shared" si="1"/>
        <v>-</v>
      </c>
      <c r="AC69" s="36"/>
      <c r="AD69" s="35" t="s">
        <v>83</v>
      </c>
      <c r="AE69" s="35"/>
    </row>
    <row r="70" spans="2:31" ht="26.25">
      <c r="B70" s="39">
        <v>62</v>
      </c>
      <c r="C70" s="40" t="str">
        <f>IF(ISBLANK(DATA!#REF!),"",VLOOKUP(B70,list,2))</f>
        <v>What's the name of that city</v>
      </c>
      <c r="D70" s="45" t="str">
        <f>IF(ISBLANK(DATA!B70),"",DATA!B70)</f>
        <v>What's the name of that city</v>
      </c>
      <c r="E70" s="46"/>
      <c r="F70" s="47" t="str">
        <f>IF(ISBLANK(DATA!E70),"",DATA!E70)</f>
        <v>which has more Poles</v>
      </c>
      <c r="G70" s="46"/>
      <c r="H70" s="48" t="str">
        <f>IF(ISBLANK(DATA!H70),"",DATA!H70)</f>
        <v>than any other city</v>
      </c>
      <c r="I70" s="46"/>
      <c r="J70" s="49" t="str">
        <f>IF(ISBLANK(DATA!K70),"",DATA!K70)</f>
        <v>except Warsaw?</v>
      </c>
      <c r="K70" s="78"/>
      <c r="L70" s="54">
        <f>IF(K70&lt;&gt;"x","",IF(AND(OR(E70=DATA!C70,E70=DATA!D70),OR(G70=DATA!F70,G70=DATA!G70),OR(I70=DATA!I70,I70=DATA!J70)),"YES","NO"))</f>
      </c>
      <c r="M70" s="64" t="str">
        <f t="shared" si="1"/>
        <v>-</v>
      </c>
      <c r="AC70" s="35"/>
      <c r="AD70" s="35"/>
      <c r="AE70" s="35"/>
    </row>
    <row r="71" spans="2:31" ht="26.25">
      <c r="B71" s="39">
        <v>63</v>
      </c>
      <c r="C71" s="40" t="str">
        <f>IF(ISBLANK(DATA!#REF!),"",VLOOKUP(B71,list,2))</f>
        <v>I finally decided who to marry Jane</v>
      </c>
      <c r="D71" s="45" t="str">
        <f>IF(ISBLANK(DATA!B71),"",DATA!B71)</f>
        <v>I finally decided who to marry Jane</v>
      </c>
      <c r="E71" s="46" t="s">
        <v>104</v>
      </c>
      <c r="F71" s="47" t="str">
        <f>IF(ISBLANK(DATA!E71),"",DATA!E71)</f>
        <v>the only girl</v>
      </c>
      <c r="G71" s="46"/>
      <c r="H71" s="48" t="str">
        <f>IF(ISBLANK(DATA!H71),"",DATA!H71)</f>
        <v>who could both</v>
      </c>
      <c r="I71" s="46"/>
      <c r="J71" s="49" t="str">
        <f>IF(ISBLANK(DATA!K71),"",DATA!K71)</f>
        <v>cook and sew.</v>
      </c>
      <c r="K71" s="78"/>
      <c r="L71" s="54">
        <f>IF(K71&lt;&gt;"x","",IF(AND(OR(E71=DATA!C71,E71=DATA!D71),OR(G71=DATA!F71,G71=DATA!G71),OR(I71=DATA!I71,I71=DATA!J71)),"YES","NO"))</f>
      </c>
      <c r="M71" s="64" t="str">
        <f t="shared" si="1"/>
        <v>-</v>
      </c>
      <c r="AC71" s="35" t="s">
        <v>104</v>
      </c>
      <c r="AD71" s="35"/>
      <c r="AE71" s="35"/>
    </row>
    <row r="72" spans="2:31" ht="26.25">
      <c r="B72" s="39">
        <v>64</v>
      </c>
      <c r="C72" s="40" t="str">
        <f>IF(ISBLANK(DATA!#REF!),"",VLOOKUP(B72,list,2))</f>
        <v>It was cheap</v>
      </c>
      <c r="D72" s="45" t="str">
        <f>IF(ISBLANK(DATA!B72),"",DATA!B72)</f>
        <v>It was cheap</v>
      </c>
      <c r="E72" s="46" t="s">
        <v>104</v>
      </c>
      <c r="F72" s="47" t="str">
        <f>IF(ISBLANK(DATA!E72),"",DATA!E72)</f>
        <v>only 20$ </v>
      </c>
      <c r="G72" s="46" t="s">
        <v>83</v>
      </c>
      <c r="H72" s="48" t="str">
        <f>IF(ISBLANK(DATA!H72),"",DATA!H72)</f>
        <v>but I didn't buy it</v>
      </c>
      <c r="I72" s="46"/>
      <c r="J72" s="49" t="str">
        <f>IF(ISBLANK(DATA!K72),"",DATA!K72)</f>
        <v>for that very reason.</v>
      </c>
      <c r="K72" s="78"/>
      <c r="L72" s="54">
        <f>IF(K72&lt;&gt;"x","",IF(AND(OR(E72=DATA!C72,E72=DATA!D72),OR(G72=DATA!F72,G72=DATA!G72),OR(I72=DATA!I72,I72=DATA!J72)),"YES","NO"))</f>
      </c>
      <c r="M72" s="64" t="str">
        <f t="shared" si="1"/>
        <v>-</v>
      </c>
      <c r="AC72" s="35" t="s">
        <v>104</v>
      </c>
      <c r="AD72" s="35" t="s">
        <v>83</v>
      </c>
      <c r="AE72" s="35"/>
    </row>
    <row r="73" spans="2:31" ht="26.25">
      <c r="B73" s="39">
        <v>65</v>
      </c>
      <c r="C73" s="40" t="str">
        <f>IF(ISBLANK(DATA!#REF!),"",VLOOKUP(B73,list,2))</f>
        <v>Sadly</v>
      </c>
      <c r="D73" s="45" t="str">
        <f>IF(ISBLANK(DATA!B73),"",DATA!B73)</f>
        <v>Sadly</v>
      </c>
      <c r="E73" s="46" t="s">
        <v>83</v>
      </c>
      <c r="F73" s="47" t="str">
        <f>IF(ISBLANK(DATA!E73),"",DATA!E73)</f>
        <v>nobody cares</v>
      </c>
      <c r="G73" s="46"/>
      <c r="H73" s="48" t="str">
        <f>IF(ISBLANK(DATA!H73),"",DATA!H73)</f>
        <v>that I intend</v>
      </c>
      <c r="I73" s="46"/>
      <c r="J73" s="49" t="str">
        <f>IF(ISBLANK(DATA!K73),"",DATA!K73)</f>
        <v>to leave the company.</v>
      </c>
      <c r="K73" s="78"/>
      <c r="L73" s="54">
        <f>IF(K73&lt;&gt;"x","",IF(AND(OR(E73=DATA!C73,E73=DATA!D73),OR(G73=DATA!F73,G73=DATA!G73),OR(I73=DATA!I73,I73=DATA!J73)),"YES","NO"))</f>
      </c>
      <c r="M73" s="64" t="str">
        <f aca="true" t="shared" si="2" ref="M73:M108">IF($L73&lt;&gt;"YES","-",VLOOKUP($B73,list,12))</f>
        <v>-</v>
      </c>
      <c r="AC73" s="35" t="s">
        <v>83</v>
      </c>
      <c r="AD73" s="35"/>
      <c r="AE73" s="35"/>
    </row>
    <row r="74" spans="2:31" ht="26.25">
      <c r="B74" s="39">
        <v>66</v>
      </c>
      <c r="C74" s="40" t="str">
        <f>IF(ISBLANK(DATA!#REF!),"",VLOOKUP(B74,list,2))</f>
        <v>As a matter of fact</v>
      </c>
      <c r="D74" s="45" t="str">
        <f>IF(ISBLANK(DATA!B74),"",DATA!B74)</f>
        <v>As a matter of fact</v>
      </c>
      <c r="E74" s="46" t="s">
        <v>83</v>
      </c>
      <c r="F74" s="47" t="str">
        <f>IF(ISBLANK(DATA!E74),"",DATA!E74)</f>
        <v>I don't know</v>
      </c>
      <c r="G74" s="46"/>
      <c r="H74" s="48" t="str">
        <f>IF(ISBLANK(DATA!H74),"",DATA!H74)</f>
        <v>what he wanted</v>
      </c>
      <c r="I74" s="46" t="s">
        <v>72</v>
      </c>
      <c r="J74" s="49" t="str">
        <f>IF(ISBLANK(DATA!K74),"",DATA!K74)</f>
        <v>Didn't he tell you?</v>
      </c>
      <c r="K74" s="78"/>
      <c r="L74" s="54">
        <f>IF(K74&lt;&gt;"x","",IF(AND(OR(E74=DATA!C74,E74=DATA!D74),OR(G74=DATA!F74,G74=DATA!G74),OR(I74=DATA!I74,I74=DATA!J74)),"YES","NO"))</f>
      </c>
      <c r="M74" s="64" t="str">
        <f t="shared" si="2"/>
        <v>-</v>
      </c>
      <c r="AC74" s="35" t="s">
        <v>83</v>
      </c>
      <c r="AD74" s="35"/>
      <c r="AE74" s="35" t="s">
        <v>72</v>
      </c>
    </row>
    <row r="75" spans="2:31" ht="26.25">
      <c r="B75" s="39">
        <v>67</v>
      </c>
      <c r="C75" s="40" t="str">
        <f>IF(ISBLANK(DATA!#REF!),"",VLOOKUP(B75,list,2))</f>
        <v>It's getting better. However</v>
      </c>
      <c r="D75" s="45" t="str">
        <f>IF(ISBLANK(DATA!B75),"",DATA!B75)</f>
        <v>It's getting better. However</v>
      </c>
      <c r="E75" s="46" t="s">
        <v>83</v>
      </c>
      <c r="F75" s="47" t="str">
        <f>IF(ISBLANK(DATA!E75),"",DATA!E75)</f>
        <v>it still</v>
      </c>
      <c r="G75" s="46"/>
      <c r="H75" s="48" t="str">
        <f>IF(ISBLANK(DATA!H75),"",DATA!H75)</f>
        <v>isn't good</v>
      </c>
      <c r="I75" s="46"/>
      <c r="J75" s="49" t="str">
        <f>IF(ISBLANK(DATA!K75),"",DATA!K75)</f>
        <v>enough yet.</v>
      </c>
      <c r="K75" s="78"/>
      <c r="L75" s="54">
        <f>IF(K75&lt;&gt;"x","",IF(AND(OR(E75=DATA!C75,E75=DATA!D75),OR(G75=DATA!F75,G75=DATA!G75),OR(I75=DATA!I75,I75=DATA!J75)),"YES","NO"))</f>
      </c>
      <c r="M75" s="64" t="str">
        <f t="shared" si="2"/>
        <v>-</v>
      </c>
      <c r="AC75" s="35" t="s">
        <v>83</v>
      </c>
      <c r="AD75" s="35"/>
      <c r="AE75" s="35"/>
    </row>
    <row r="76" spans="2:31" ht="26.25">
      <c r="B76" s="39">
        <v>68</v>
      </c>
      <c r="C76" s="40" t="str">
        <f>IF(ISBLANK(DATA!#REF!),"",VLOOKUP(B76,list,2))</f>
        <v>I phoned Jack</v>
      </c>
      <c r="D76" s="45" t="str">
        <f>IF(ISBLANK(DATA!B76),"",DATA!B76)</f>
        <v>I phoned Jack</v>
      </c>
      <c r="E76" s="46" t="s">
        <v>83</v>
      </c>
      <c r="F76" s="47" t="str">
        <f>IF(ISBLANK(DATA!E76),"",DATA!E76)</f>
        <v>whom I had not seen</v>
      </c>
      <c r="G76" s="46"/>
      <c r="H76" s="48" t="str">
        <f>IF(ISBLANK(DATA!H76),"",DATA!H76)</f>
        <v>since he arrived back in the UK</v>
      </c>
      <c r="I76" s="46" t="s">
        <v>72</v>
      </c>
      <c r="J76" s="49">
        <f>IF(ISBLANK(DATA!K76),"",DATA!K76)</f>
      </c>
      <c r="K76" s="78"/>
      <c r="L76" s="54">
        <f>IF(K76&lt;&gt;"x","",IF(AND(OR(E76=DATA!C76,E76=DATA!D76),OR(G76=DATA!F76,G76=DATA!G76),OR(I76=DATA!I76,I76=DATA!J76)),"YES","NO"))</f>
      </c>
      <c r="M76" s="64" t="str">
        <f t="shared" si="2"/>
        <v>-</v>
      </c>
      <c r="AC76" s="35" t="s">
        <v>83</v>
      </c>
      <c r="AD76" s="35"/>
      <c r="AE76" s="35" t="s">
        <v>72</v>
      </c>
    </row>
    <row r="77" spans="2:33" ht="26.25">
      <c r="B77" s="39">
        <v>69</v>
      </c>
      <c r="C77" s="40" t="str">
        <f>IF(ISBLANK(DATA!#REF!),"",VLOOKUP(B77,list,2))</f>
        <v>After Jack had left</v>
      </c>
      <c r="D77" s="45" t="str">
        <f>IF(ISBLANK(DATA!B77),"",DATA!B77)</f>
        <v>After Jack had left</v>
      </c>
      <c r="E77" s="46" t="s">
        <v>83</v>
      </c>
      <c r="F77" s="47" t="str">
        <f>IF(ISBLANK(DATA!E77),"",DATA!E77)</f>
        <v>the money was counted</v>
      </c>
      <c r="G77" s="46" t="s">
        <v>83</v>
      </c>
      <c r="H77" s="48" t="str">
        <f>IF(ISBLANK(DATA!H77),"",DATA!H77)</f>
        <v>then put</v>
      </c>
      <c r="I77" s="46"/>
      <c r="J77" s="49" t="str">
        <f>IF(ISBLANK(DATA!K77),"",DATA!K77)</f>
        <v>into the safe.</v>
      </c>
      <c r="K77" s="78"/>
      <c r="L77" s="54">
        <f>IF(K77&lt;&gt;"x","",IF(AND(OR(E77=DATA!C77,E77=DATA!D77),OR(G77=DATA!F77,G77=DATA!G77),OR(I77=DATA!I77,I77=DATA!J77)),"YES","NO"))</f>
      </c>
      <c r="M77" s="64" t="str">
        <f t="shared" si="2"/>
        <v>-</v>
      </c>
      <c r="AC77" s="35" t="s">
        <v>83</v>
      </c>
      <c r="AD77" s="35" t="s">
        <v>83</v>
      </c>
      <c r="AE77" s="35"/>
      <c r="AG77" s="73"/>
    </row>
    <row r="78" spans="2:31" ht="26.25">
      <c r="B78" s="39">
        <v>70</v>
      </c>
      <c r="C78" s="40" t="str">
        <f>IF(ISBLANK(DATA!#REF!),"",VLOOKUP(B78,list,2))</f>
        <v>Only three things guarantee success</v>
      </c>
      <c r="D78" s="45" t="str">
        <f>IF(ISBLANK(DATA!B78),"",DATA!B78)</f>
        <v>Only three things guarantee success</v>
      </c>
      <c r="E78" s="46" t="s">
        <v>104</v>
      </c>
      <c r="F78" s="47" t="str">
        <f>IF(ISBLANK(DATA!E78),"",DATA!E78)</f>
        <v>hard work</v>
      </c>
      <c r="G78" s="46" t="s">
        <v>83</v>
      </c>
      <c r="H78" s="48" t="str">
        <f>IF(ISBLANK(DATA!H78),"",DATA!H78)</f>
        <v>plenty of time</v>
      </c>
      <c r="I78" s="46" t="s">
        <v>83</v>
      </c>
      <c r="J78" s="49" t="str">
        <f>IF(ISBLANK(DATA!K78),"",DATA!K78)</f>
        <v>and vast quantities of luck.</v>
      </c>
      <c r="K78" s="78"/>
      <c r="L78" s="54">
        <f>IF(K78&lt;&gt;"x","",IF(AND(OR(E78=DATA!C78,E78=DATA!D78),OR(G78=DATA!F78,G78=DATA!G78),OR(I78=DATA!I78,I78=DATA!J78)),"YES","NO"))</f>
      </c>
      <c r="M78" s="64" t="str">
        <f t="shared" si="2"/>
        <v>-</v>
      </c>
      <c r="AC78" s="35" t="s">
        <v>104</v>
      </c>
      <c r="AD78" s="35" t="s">
        <v>83</v>
      </c>
      <c r="AE78" s="35" t="s">
        <v>83</v>
      </c>
    </row>
    <row r="79" spans="2:31" ht="26.25">
      <c r="B79" s="39">
        <v>71</v>
      </c>
      <c r="C79" s="40" t="str">
        <f>IF(ISBLANK(DATA!#REF!),"",VLOOKUP(B79,list,2))</f>
        <v>The Nile</v>
      </c>
      <c r="D79" s="45" t="str">
        <f>IF(ISBLANK(DATA!B79),"",DATA!B79)</f>
        <v>The Nile</v>
      </c>
      <c r="E79" s="46" t="s">
        <v>83</v>
      </c>
      <c r="F79" s="47" t="str">
        <f>IF(ISBLANK(DATA!E79),"",DATA!E79)</f>
        <v>which flows from Lake Victoria</v>
      </c>
      <c r="G79" s="46" t="s">
        <v>83</v>
      </c>
      <c r="H79" s="48" t="str">
        <f>IF(ISBLANK(DATA!H79),"",DATA!H79)</f>
        <v>is the longest river</v>
      </c>
      <c r="I79" s="46"/>
      <c r="J79" s="49" t="str">
        <f>IF(ISBLANK(DATA!K79),"",DATA!K79)</f>
        <v>which I have studied.</v>
      </c>
      <c r="K79" s="78"/>
      <c r="L79" s="54">
        <f>IF(K79&lt;&gt;"x","",IF(AND(OR(E79=DATA!C79,E79=DATA!D79),OR(G79=DATA!F79,G79=DATA!G79),OR(I79=DATA!I79,I79=DATA!J79)),"YES","NO"))</f>
      </c>
      <c r="M79" s="64" t="str">
        <f t="shared" si="2"/>
        <v>-</v>
      </c>
      <c r="AC79" s="35" t="s">
        <v>83</v>
      </c>
      <c r="AD79" s="35" t="s">
        <v>83</v>
      </c>
      <c r="AE79" s="35"/>
    </row>
    <row r="80" spans="2:31" ht="26.25">
      <c r="B80" s="39">
        <v>72</v>
      </c>
      <c r="C80" s="40" t="str">
        <f>IF(ISBLANK(DATA!#REF!),"",VLOOKUP(B80,list,2))</f>
        <v>I asked</v>
      </c>
      <c r="D80" s="45" t="str">
        <f>IF(ISBLANK(DATA!B80),"",DATA!B80)</f>
        <v>I asked</v>
      </c>
      <c r="E80" s="46"/>
      <c r="F80" s="47" t="str">
        <f>IF(ISBLANK(DATA!E80),"",DATA!E80)</f>
        <v>the policeman</v>
      </c>
      <c r="G80" s="46"/>
      <c r="H80" s="48" t="str">
        <f>IF(ISBLANK(DATA!H80),"",DATA!H80)</f>
        <v>where</v>
      </c>
      <c r="I80" s="46"/>
      <c r="J80" s="49" t="str">
        <f>IF(ISBLANK(DATA!K80),"",DATA!K80)</f>
        <v>to go.</v>
      </c>
      <c r="K80" s="78"/>
      <c r="L80" s="54">
        <f>IF(K80&lt;&gt;"x","",IF(AND(OR(E80=DATA!C80,E80=DATA!D80),OR(G80=DATA!F80,G80=DATA!G80),OR(I80=DATA!I80,I80=DATA!J80)),"YES","NO"))</f>
      </c>
      <c r="M80" s="64" t="str">
        <f t="shared" si="2"/>
        <v>-</v>
      </c>
      <c r="AC80" s="35"/>
      <c r="AD80" s="35"/>
      <c r="AE80" s="35"/>
    </row>
    <row r="81" spans="2:31" ht="26.25">
      <c r="B81" s="39">
        <v>73</v>
      </c>
      <c r="C81" s="40" t="str">
        <f>IF(ISBLANK(DATA!#REF!),"",VLOOKUP(B81,list,2))</f>
        <v>I like bananas</v>
      </c>
      <c r="D81" s="45" t="str">
        <f>IF(ISBLANK(DATA!B81),"",DATA!B81)</f>
        <v>I like bananas</v>
      </c>
      <c r="E81" s="46" t="s">
        <v>104</v>
      </c>
      <c r="F81" s="47" t="str">
        <f>IF(ISBLANK(DATA!E81),"",DATA!E81)</f>
        <v>they're good for you</v>
      </c>
      <c r="G81" s="46" t="s">
        <v>83</v>
      </c>
      <c r="H81" s="48" t="str">
        <f>IF(ISBLANK(DATA!H81),"",DATA!H81)</f>
        <v>and they don't cost much</v>
      </c>
      <c r="I81" s="46" t="s">
        <v>72</v>
      </c>
      <c r="J81" s="49">
        <f>IF(ISBLANK(DATA!K81),"",DATA!K81)</f>
      </c>
      <c r="K81" s="78"/>
      <c r="L81" s="54">
        <f>IF(K81&lt;&gt;"x","",IF(AND(OR(E81=DATA!C81,E81=DATA!D81),OR(G81=DATA!F81,G81=DATA!G81),OR(I81=DATA!I81,I81=DATA!J81)),"YES","NO"))</f>
      </c>
      <c r="M81" s="64" t="str">
        <f t="shared" si="2"/>
        <v>-</v>
      </c>
      <c r="AC81" s="35" t="s">
        <v>104</v>
      </c>
      <c r="AD81" s="35" t="s">
        <v>83</v>
      </c>
      <c r="AE81" s="35" t="s">
        <v>72</v>
      </c>
    </row>
    <row r="82" spans="2:31" ht="26.25">
      <c r="B82" s="39">
        <v>74</v>
      </c>
      <c r="C82" s="40" t="str">
        <f>IF(ISBLANK(DATA!#REF!),"",VLOOKUP(B82,list,2))</f>
        <v>Can you tell me</v>
      </c>
      <c r="D82" s="45" t="str">
        <f>IF(ISBLANK(DATA!B82),"",DATA!B82)</f>
        <v>Can you tell me</v>
      </c>
      <c r="E82" s="46"/>
      <c r="F82" s="47" t="str">
        <f>IF(ISBLANK(DATA!E82),"",DATA!E82)</f>
        <v>where you want me</v>
      </c>
      <c r="G82" s="46"/>
      <c r="H82" s="48" t="str">
        <f>IF(ISBLANK(DATA!H82),"",DATA!H82)</f>
        <v>to send the goods</v>
      </c>
      <c r="I82" s="46" t="s">
        <v>211</v>
      </c>
      <c r="J82" s="49">
        <f>IF(ISBLANK(DATA!K82),"",DATA!K82)</f>
      </c>
      <c r="K82" s="78"/>
      <c r="L82" s="54">
        <f>IF(K82&lt;&gt;"x","",IF(AND(OR(E82=DATA!C82,E82=DATA!D82),OR(G82=DATA!F82,G82=DATA!G82),OR(I82=DATA!I82,I82=DATA!J82)),"YES","NO"))</f>
      </c>
      <c r="M82" s="64" t="str">
        <f t="shared" si="2"/>
        <v>-</v>
      </c>
      <c r="AC82" s="36"/>
      <c r="AD82" s="35"/>
      <c r="AE82" s="35" t="s">
        <v>211</v>
      </c>
    </row>
    <row r="83" spans="2:31" ht="27" thickBot="1">
      <c r="B83" s="39">
        <v>75</v>
      </c>
      <c r="C83" s="42" t="str">
        <f>IF(ISBLANK(DATA!#REF!),"",VLOOKUP(B83,list,2))</f>
        <v>On landing we saw a large sign</v>
      </c>
      <c r="D83" s="45" t="str">
        <f>IF(ISBLANK(DATA!B83),"",DATA!B83)</f>
        <v>On landing we saw a large sign</v>
      </c>
      <c r="E83" s="46" t="s">
        <v>104</v>
      </c>
      <c r="F83" s="47" t="str">
        <f>IF(ISBLANK(DATA!E83),"",DATA!E83)</f>
        <v>"Welcome to Freetown"</v>
      </c>
      <c r="G83" s="46" t="s">
        <v>83</v>
      </c>
      <c r="H83" s="48" t="str">
        <f>IF(ISBLANK(DATA!H83),"",DATA!H83)</f>
        <v>so we knew we were in the right place</v>
      </c>
      <c r="I83" s="46" t="s">
        <v>72</v>
      </c>
      <c r="J83" s="49">
        <f>IF(ISBLANK(DATA!K83),"",DATA!K83)</f>
      </c>
      <c r="K83" s="78"/>
      <c r="L83" s="54">
        <f>IF(K83&lt;&gt;"x","",IF(AND(OR(E83=DATA!C83,E83=DATA!D83),OR(G83=DATA!F83,G83=DATA!G83),OR(I83=DATA!I83,I83=DATA!J83)),"YES","NO"))</f>
      </c>
      <c r="M83" s="64" t="str">
        <f t="shared" si="2"/>
        <v>-</v>
      </c>
      <c r="AC83" s="35" t="s">
        <v>104</v>
      </c>
      <c r="AD83" s="35" t="s">
        <v>83</v>
      </c>
      <c r="AE83" s="35" t="s">
        <v>72</v>
      </c>
    </row>
    <row r="84" spans="2:31" ht="27.75" thickBot="1" thickTop="1">
      <c r="B84" s="39">
        <v>76</v>
      </c>
      <c r="C84" s="42" t="str">
        <f>IF(ISBLANK(DATA!#REF!),"",VLOOKUP(B84,list,2))</f>
        <v>Eric Jones</v>
      </c>
      <c r="D84" s="45" t="str">
        <f>IF(ISBLANK(DATA!B84),"",DATA!B84)</f>
        <v>Eric Jones</v>
      </c>
      <c r="E84" s="46" t="s">
        <v>83</v>
      </c>
      <c r="F84" s="47" t="str">
        <f>IF(ISBLANK(DATA!E84),"",DATA!E84)</f>
        <v>who stole the money</v>
      </c>
      <c r="G84" s="46" t="s">
        <v>83</v>
      </c>
      <c r="H84" s="48" t="str">
        <f>IF(ISBLANK(DATA!H84),"",DATA!H84)</f>
        <v>was arrested yesterday</v>
      </c>
      <c r="I84" s="46"/>
      <c r="J84" s="56" t="str">
        <f>IF(ISBLANK(DATA!K84),"",DATA!K84)</f>
        <v>when he tried to board a plane to Cuba.</v>
      </c>
      <c r="K84" s="79"/>
      <c r="L84" s="54">
        <f>IF(K84&lt;&gt;"x","",IF(AND(OR(E84=DATA!C84,E84=DATA!D84),OR(G84=DATA!F84,G84=DATA!G84),OR(I84=DATA!I84,I84=DATA!J84)),"YES","NO"))</f>
      </c>
      <c r="M84" s="64" t="str">
        <f t="shared" si="2"/>
        <v>-</v>
      </c>
      <c r="AC84" s="35" t="s">
        <v>83</v>
      </c>
      <c r="AD84" s="35" t="s">
        <v>83</v>
      </c>
      <c r="AE84" s="35"/>
    </row>
    <row r="85" spans="2:31" ht="27.75" thickBot="1" thickTop="1">
      <c r="B85" s="39">
        <v>77</v>
      </c>
      <c r="C85" s="42" t="str">
        <f>IF(ISBLANK(DATA!#REF!),"",VLOOKUP(B85,list,2))</f>
        <v>There were no survivors</v>
      </c>
      <c r="D85" s="45" t="str">
        <f>IF(ISBLANK(DATA!B85),"",DATA!B85)</f>
        <v>There were no survivors</v>
      </c>
      <c r="E85" s="46" t="s">
        <v>104</v>
      </c>
      <c r="F85" s="47" t="str">
        <f>IF(ISBLANK(DATA!E85),"",DATA!E85)</f>
        <v>everyone was killed</v>
      </c>
      <c r="G85" s="46" t="s">
        <v>83</v>
      </c>
      <c r="H85" s="48" t="str">
        <f>IF(ISBLANK(DATA!H85),"",DATA!H85)</f>
        <v>including all the crew</v>
      </c>
      <c r="I85" s="46" t="s">
        <v>72</v>
      </c>
      <c r="J85" s="56"/>
      <c r="K85" s="79"/>
      <c r="L85" s="54">
        <f>IF(K85&lt;&gt;"x","",IF(AND(OR(E85=DATA!C85,E85=DATA!D85),OR(G85=DATA!F85,G85=DATA!G85),OR(I85=DATA!I85,I85=DATA!J85)),"YES","NO"))</f>
      </c>
      <c r="M85" s="64" t="str">
        <f t="shared" si="2"/>
        <v>-</v>
      </c>
      <c r="AC85" s="35" t="s">
        <v>104</v>
      </c>
      <c r="AD85" s="35" t="s">
        <v>83</v>
      </c>
      <c r="AE85" s="35" t="s">
        <v>72</v>
      </c>
    </row>
    <row r="86" spans="2:31" ht="27.75" thickBot="1" thickTop="1">
      <c r="B86" s="39">
        <v>78</v>
      </c>
      <c r="C86" s="42" t="str">
        <f>IF(ISBLANK(DATA!#REF!),"",VLOOKUP(B86,list,2))</f>
        <v>Chicago</v>
      </c>
      <c r="D86" s="45" t="str">
        <f>IF(ISBLANK(DATA!B86),"",DATA!B86)</f>
        <v>Chicago</v>
      </c>
      <c r="E86" s="46" t="s">
        <v>83</v>
      </c>
      <c r="F86" s="47" t="str">
        <f>IF(ISBLANK(DATA!E86),"",DATA!E86)</f>
        <v>which is in the USA</v>
      </c>
      <c r="G86" s="46" t="s">
        <v>83</v>
      </c>
      <c r="H86" s="48" t="str">
        <f>IF(ISBLANK(DATA!H86),"",DATA!H86)</f>
        <v>has more Poles</v>
      </c>
      <c r="I86" s="46"/>
      <c r="J86" s="56" t="str">
        <f>IF(ISBLANK(DATA!K86),"",DATA!K86)</f>
        <v>than any other city except Warsaw.</v>
      </c>
      <c r="K86" s="79"/>
      <c r="L86" s="54">
        <f>IF(K86&lt;&gt;"x","",IF(AND(OR(E86=DATA!C86,E86=DATA!D86),OR(G86=DATA!F86,G86=DATA!G86),OR(I86=DATA!I86,I86=DATA!J86)),"YES","NO"))</f>
      </c>
      <c r="M86" s="64" t="str">
        <f t="shared" si="2"/>
        <v>-</v>
      </c>
      <c r="AC86" s="35" t="s">
        <v>83</v>
      </c>
      <c r="AD86" s="35" t="s">
        <v>83</v>
      </c>
      <c r="AE86" s="35"/>
    </row>
    <row r="87" spans="2:31" ht="27.75" thickBot="1" thickTop="1">
      <c r="B87" s="39">
        <v>79</v>
      </c>
      <c r="C87" s="42" t="str">
        <f>IF(ISBLANK(DATA!#REF!),"",VLOOKUP(B87,list,2))</f>
        <v>The girl</v>
      </c>
      <c r="D87" s="45" t="str">
        <f>IF(ISBLANK(DATA!B87),"",DATA!B87)</f>
        <v>The girl</v>
      </c>
      <c r="E87" s="46"/>
      <c r="F87" s="47" t="str">
        <f>IF(ISBLANK(DATA!E87),"",DATA!E87)</f>
        <v>that Harry took to the party</v>
      </c>
      <c r="G87" s="46"/>
      <c r="H87" s="48" t="str">
        <f>IF(ISBLANK(DATA!H87),"",DATA!H87)</f>
        <v>said</v>
      </c>
      <c r="I87" s="46"/>
      <c r="J87" s="56" t="str">
        <f>IF(ISBLANK(DATA!K87),"",DATA!K87)</f>
        <v>that she worked for the government.</v>
      </c>
      <c r="K87" s="79"/>
      <c r="L87" s="54">
        <f>IF(K87&lt;&gt;"x","",IF(AND(OR(E87=DATA!C87,E87=DATA!D87),OR(G87=DATA!F87,G87=DATA!G87),OR(I87=DATA!I87,I87=DATA!J87)),"YES","NO"))</f>
      </c>
      <c r="M87" s="64" t="str">
        <f t="shared" si="2"/>
        <v>-</v>
      </c>
      <c r="AC87" s="35"/>
      <c r="AD87" s="35"/>
      <c r="AE87" s="35"/>
    </row>
    <row r="88" spans="2:31" ht="27.75" thickBot="1" thickTop="1">
      <c r="B88" s="39">
        <v>80</v>
      </c>
      <c r="C88" s="42" t="str">
        <f>IF(ISBLANK(DATA!#REF!),"",VLOOKUP(B88,list,2))</f>
        <v>It is a complex problem that nobody has solved</v>
      </c>
      <c r="D88" s="45" t="str">
        <f>IF(ISBLANK(DATA!B88),"",DATA!B88)</f>
        <v>It is a complex problem that nobody has solved</v>
      </c>
      <c r="E88" s="46" t="s">
        <v>110</v>
      </c>
      <c r="F88" s="47" t="str">
        <f>IF(ISBLANK(DATA!E88),"",DATA!E88)</f>
        <v>however</v>
      </c>
      <c r="G88" s="46" t="s">
        <v>83</v>
      </c>
      <c r="H88" s="48" t="str">
        <f>IF(ISBLANK(DATA!H88),"",DATA!H88)</f>
        <v>there are signs</v>
      </c>
      <c r="I88" s="46"/>
      <c r="J88" s="56" t="str">
        <f>IF(ISBLANK(DATA!K88),"",DATA!K88)</f>
        <v>that a solution may be close.</v>
      </c>
      <c r="K88" s="79"/>
      <c r="L88" s="54">
        <f>IF(K88&lt;&gt;"x","",IF(AND(OR(E88=DATA!C88,E88=DATA!D88),OR(G88=DATA!F88,G88=DATA!G88),OR(I88=DATA!I88,I88=DATA!J88)),"YES","NO"))</f>
      </c>
      <c r="M88" s="64" t="str">
        <f t="shared" si="2"/>
        <v>-</v>
      </c>
      <c r="AC88" s="35" t="s">
        <v>110</v>
      </c>
      <c r="AD88" s="35" t="s">
        <v>83</v>
      </c>
      <c r="AE88" s="35"/>
    </row>
    <row r="89" spans="2:31" ht="27.75" thickBot="1" thickTop="1">
      <c r="B89" s="39">
        <v>81</v>
      </c>
      <c r="C89" s="42" t="str">
        <f>IF(ISBLANK(DATA!#REF!),"",VLOOKUP(B89,list,2))</f>
        <v>The Queen lives in a castle</v>
      </c>
      <c r="D89" s="45" t="str">
        <f>IF(ISBLANK(DATA!B89),"",DATA!B89)</f>
        <v>The Queen lives in a castle</v>
      </c>
      <c r="E89" s="46"/>
      <c r="F89" s="47" t="str">
        <f>IF(ISBLANK(DATA!E89),"",DATA!E89)</f>
        <v>which was built</v>
      </c>
      <c r="G89" s="46"/>
      <c r="H89" s="48" t="str">
        <f>IF(ISBLANK(DATA!H89),"",DATA!H89)</f>
        <v>many hundreds of years ago</v>
      </c>
      <c r="I89" s="46" t="s">
        <v>72</v>
      </c>
      <c r="J89" s="56">
        <f>IF(ISBLANK(DATA!K89),"",DATA!K89)</f>
      </c>
      <c r="K89" s="79"/>
      <c r="L89" s="54">
        <f>IF(K89&lt;&gt;"x","",IF(AND(OR(E89=DATA!C89,E89=DATA!D89),OR(G89=DATA!F89,G89=DATA!G89),OR(I89=DATA!I89,I89=DATA!J89)),"YES","NO"))</f>
      </c>
      <c r="M89" s="64" t="str">
        <f t="shared" si="2"/>
        <v>-</v>
      </c>
      <c r="AC89" s="35"/>
      <c r="AD89" s="35"/>
      <c r="AE89" s="35" t="s">
        <v>72</v>
      </c>
    </row>
    <row r="90" spans="2:31" ht="27.75" thickBot="1" thickTop="1">
      <c r="B90" s="39">
        <v>82</v>
      </c>
      <c r="C90" s="42" t="str">
        <f>IF(ISBLANK(DATA!#REF!),"",VLOOKUP(B90,list,2))</f>
        <v>Not postpone the meeting? Of course</v>
      </c>
      <c r="D90" s="45" t="str">
        <f>IF(ISBLANK(DATA!B90),"",DATA!B90)</f>
        <v>Not postpone the meeting? Of course</v>
      </c>
      <c r="E90" s="46"/>
      <c r="F90" s="47" t="str">
        <f>IF(ISBLANK(DATA!E90),"",DATA!E90)</f>
        <v>we could postpone it</v>
      </c>
      <c r="G90" s="46" t="s">
        <v>83</v>
      </c>
      <c r="H90" s="48" t="str">
        <f>IF(ISBLANK(DATA!H90),"",DATA!H90)</f>
        <v>if that is </v>
      </c>
      <c r="I90" s="46"/>
      <c r="J90" s="49" t="str">
        <f>IF(ISBLANK(DATA!K90),"",DATA!K90)</f>
        <v>what you want.</v>
      </c>
      <c r="K90" s="78"/>
      <c r="L90" s="54">
        <f>IF(K90&lt;&gt;"x","",IF(AND(OR(E90=DATA!C90,E90=DATA!D90),OR(G90=DATA!F90,G90=DATA!G90),OR(I90=DATA!I90,I90=DATA!J90)),"YES","NO"))</f>
      </c>
      <c r="M90" s="64" t="str">
        <f t="shared" si="2"/>
        <v>-</v>
      </c>
      <c r="AC90" s="35"/>
      <c r="AD90" s="35" t="s">
        <v>83</v>
      </c>
      <c r="AE90" s="35"/>
    </row>
    <row r="91" spans="2:31" ht="27.75" thickBot="1" thickTop="1">
      <c r="B91" s="39">
        <v>83</v>
      </c>
      <c r="C91" s="42" t="str">
        <f>IF(ISBLANK(DATA!#REF!),"",VLOOKUP(B91,list,2))</f>
        <v>Unfortunately</v>
      </c>
      <c r="D91" s="45" t="str">
        <f>IF(ISBLANK(DATA!B91),"",DATA!B91)</f>
        <v>Unfortunately</v>
      </c>
      <c r="E91" s="46" t="s">
        <v>83</v>
      </c>
      <c r="F91" s="47" t="str">
        <f>IF(ISBLANK(DATA!E91),"",DATA!E91)</f>
        <v>we arrived</v>
      </c>
      <c r="G91" s="46"/>
      <c r="H91" s="48" t="str">
        <f>IF(ISBLANK(DATA!H91),"",DATA!H91)</f>
        <v>too late</v>
      </c>
      <c r="I91" s="46" t="s">
        <v>104</v>
      </c>
      <c r="J91" s="49" t="str">
        <f>IF(ISBLANK(DATA!K91),"",DATA!K91)</f>
        <v>the train had left.</v>
      </c>
      <c r="K91" s="78"/>
      <c r="L91" s="54">
        <f>IF(K91&lt;&gt;"x","",IF(AND(OR(E91=DATA!C91,E91=DATA!D91),OR(G91=DATA!F91,G91=DATA!G91),OR(I91=DATA!I91,I91=DATA!J91)),"YES","NO"))</f>
      </c>
      <c r="M91" s="64" t="str">
        <f t="shared" si="2"/>
        <v>-</v>
      </c>
      <c r="AC91" s="35" t="s">
        <v>83</v>
      </c>
      <c r="AD91" s="35"/>
      <c r="AE91" s="35" t="s">
        <v>104</v>
      </c>
    </row>
    <row r="92" spans="2:31" ht="27.75" thickBot="1" thickTop="1">
      <c r="B92" s="39">
        <v>84</v>
      </c>
      <c r="C92" s="42" t="str">
        <f>IF(ISBLANK(DATA!#REF!),"",VLOOKUP(B92,list,2))</f>
        <v>I love curry</v>
      </c>
      <c r="D92" s="45" t="str">
        <f>IF(ISBLANK(DATA!B92),"",DATA!B92)</f>
        <v>I love curry</v>
      </c>
      <c r="E92" s="46" t="s">
        <v>110</v>
      </c>
      <c r="F92" s="47" t="str">
        <f>IF(ISBLANK(DATA!E92),"",DATA!E92)</f>
        <v>my wife prefers Chinese</v>
      </c>
      <c r="G92" s="46" t="s">
        <v>72</v>
      </c>
      <c r="H92" s="48">
        <f>IF(ISBLANK(DATA!H92),"",DATA!H92)</f>
      </c>
      <c r="I92" s="46"/>
      <c r="J92" s="49">
        <f>IF(ISBLANK(DATA!K92),"",DATA!K92)</f>
      </c>
      <c r="K92" s="78"/>
      <c r="L92" s="54">
        <f>IF(K92&lt;&gt;"x","",IF(AND(OR(E92=DATA!C92,E92=DATA!D92),OR(G92=DATA!F92,G92=DATA!G92),OR(I92=DATA!I92,I92=DATA!J92)),"YES","NO"))</f>
      </c>
      <c r="M92" s="64" t="str">
        <f t="shared" si="2"/>
        <v>-</v>
      </c>
      <c r="AC92" s="35" t="s">
        <v>110</v>
      </c>
      <c r="AD92" s="35" t="s">
        <v>72</v>
      </c>
      <c r="AE92" s="35"/>
    </row>
    <row r="93" spans="2:31" ht="27.75" thickBot="1" thickTop="1">
      <c r="B93" s="39">
        <v>85</v>
      </c>
      <c r="C93" s="42" t="str">
        <f>IF(ISBLANK(DATA!#REF!),"",VLOOKUP(B93,list,2))</f>
        <v>Just do your best</v>
      </c>
      <c r="D93" s="45" t="str">
        <f>IF(ISBLANK(DATA!B93),"",DATA!B93)</f>
        <v>Just do your best</v>
      </c>
      <c r="E93" s="46" t="s">
        <v>83</v>
      </c>
      <c r="F93" s="47" t="str">
        <f>IF(ISBLANK(DATA!E93),"",DATA!E93)</f>
        <v>no matter</v>
      </c>
      <c r="G93" s="46"/>
      <c r="H93" s="48" t="str">
        <f>IF(ISBLANK(DATA!H93),"",DATA!H93)</f>
        <v>how difficult</v>
      </c>
      <c r="I93" s="46"/>
      <c r="J93" s="49" t="str">
        <f>IF(ISBLANK(DATA!K93),"",DATA!K93)</f>
        <v>it is.</v>
      </c>
      <c r="K93" s="78"/>
      <c r="L93" s="54">
        <f>IF(K93&lt;&gt;"x","",IF(AND(OR(E93=DATA!C93,E93=DATA!D93),OR(G93=DATA!F93,G93=DATA!G93),OR(I93=DATA!I93,I93=DATA!J93)),"YES","NO"))</f>
      </c>
      <c r="M93" s="64" t="str">
        <f t="shared" si="2"/>
        <v>-</v>
      </c>
      <c r="AC93" s="36" t="s">
        <v>83</v>
      </c>
      <c r="AD93" s="35"/>
      <c r="AE93" s="35"/>
    </row>
    <row r="94" spans="2:31" ht="27.75" thickBot="1" thickTop="1">
      <c r="B94" s="39">
        <v>86</v>
      </c>
      <c r="C94" s="42" t="str">
        <f>IF(ISBLANK(DATA!#REF!),"",VLOOKUP(B94,list,2))</f>
        <v>Do you know</v>
      </c>
      <c r="D94" s="45" t="str">
        <f>IF(ISBLANK(DATA!B94),"",DATA!B94)</f>
        <v>Do you know</v>
      </c>
      <c r="E94" s="46"/>
      <c r="F94" s="47" t="str">
        <f>IF(ISBLANK(DATA!E94),"",DATA!E94)</f>
        <v>when</v>
      </c>
      <c r="G94" s="46"/>
      <c r="H94" s="48" t="str">
        <f>IF(ISBLANK(DATA!H94),"",DATA!H94)</f>
        <v>the shops</v>
      </c>
      <c r="I94" s="46"/>
      <c r="J94" s="49" t="str">
        <f>IF(ISBLANK(DATA!K94),"",DATA!K94)</f>
        <v>open?</v>
      </c>
      <c r="K94" s="78"/>
      <c r="L94" s="54">
        <f>IF(K94&lt;&gt;"x","",IF(AND(OR(E94=DATA!C94,E94=DATA!D94),OR(G94=DATA!F94,G94=DATA!G94),OR(I94=DATA!I94,I94=DATA!J94)),"YES","NO"))</f>
      </c>
      <c r="M94" s="64" t="str">
        <f t="shared" si="2"/>
        <v>-</v>
      </c>
      <c r="AC94" s="35"/>
      <c r="AD94" s="35"/>
      <c r="AE94" s="35"/>
    </row>
    <row r="95" spans="2:31" ht="27.75" thickBot="1" thickTop="1">
      <c r="B95" s="39">
        <v>87</v>
      </c>
      <c r="C95" s="42" t="str">
        <f>IF(ISBLANK(DATA!#REF!),"",VLOOKUP(B95,list,2))</f>
        <v>It was cheap</v>
      </c>
      <c r="D95" s="45" t="str">
        <f>IF(ISBLANK(DATA!B95),"",DATA!B95)</f>
        <v>It was cheap</v>
      </c>
      <c r="E95" s="46" t="s">
        <v>83</v>
      </c>
      <c r="F95" s="47" t="str">
        <f>IF(ISBLANK(DATA!E95),"",DATA!E95)</f>
        <v>and because of that</v>
      </c>
      <c r="G95" s="46"/>
      <c r="H95" s="48" t="str">
        <f>IF(ISBLANK(DATA!H95),"",DATA!H95)</f>
        <v>I bought it</v>
      </c>
      <c r="I95" s="46" t="s">
        <v>72</v>
      </c>
      <c r="J95" s="49">
        <f>IF(ISBLANK(DATA!K95),"",DATA!K95)</f>
      </c>
      <c r="K95" s="78"/>
      <c r="L95" s="54">
        <f>IF(K95&lt;&gt;"x","",IF(AND(OR(E95=DATA!C95,E95=DATA!D95),OR(G95=DATA!F95,G95=DATA!G95),OR(I95=DATA!I95,I95=DATA!J95)),"YES","NO"))</f>
      </c>
      <c r="M95" s="64" t="str">
        <f t="shared" si="2"/>
        <v>-</v>
      </c>
      <c r="AC95" s="35" t="s">
        <v>83</v>
      </c>
      <c r="AD95" s="35"/>
      <c r="AE95" s="35" t="s">
        <v>72</v>
      </c>
    </row>
    <row r="96" spans="2:31" ht="27.75" thickBot="1" thickTop="1">
      <c r="B96" s="39">
        <v>88</v>
      </c>
      <c r="C96" s="42" t="str">
        <f>IF(ISBLANK(DATA!#REF!),"",VLOOKUP(B96,list,2))</f>
        <v>However</v>
      </c>
      <c r="D96" s="45" t="str">
        <f>IF(ISBLANK(DATA!B96),"",DATA!B96)</f>
        <v>However</v>
      </c>
      <c r="E96" s="46"/>
      <c r="F96" s="47" t="str">
        <f>IF(ISBLANK(DATA!E96),"",DATA!E96)</f>
        <v>long</v>
      </c>
      <c r="G96" s="46"/>
      <c r="H96" s="48" t="str">
        <f>IF(ISBLANK(DATA!H96),"",DATA!H96)</f>
        <v>it takes</v>
      </c>
      <c r="I96" s="46" t="s">
        <v>83</v>
      </c>
      <c r="J96" s="49" t="str">
        <f>IF(ISBLANK(DATA!K96),"",DATA!K96)</f>
        <v>we must finish the job.</v>
      </c>
      <c r="K96" s="78"/>
      <c r="L96" s="54">
        <f>IF(K96&lt;&gt;"x","",IF(AND(OR(E96=DATA!C96,E96=DATA!D96),OR(G96=DATA!F96,G96=DATA!G96),OR(I96=DATA!I96,I96=DATA!J96)),"YES","NO"))</f>
      </c>
      <c r="M96" s="64" t="str">
        <f t="shared" si="2"/>
        <v>-</v>
      </c>
      <c r="AC96" s="35"/>
      <c r="AD96" s="35"/>
      <c r="AE96" s="35" t="s">
        <v>83</v>
      </c>
    </row>
    <row r="97" spans="2:31" ht="27.75" thickBot="1" thickTop="1">
      <c r="B97" s="39">
        <v>89</v>
      </c>
      <c r="C97" s="42" t="str">
        <f>IF(ISBLANK(DATA!#REF!),"",VLOOKUP(B97,list,2))</f>
        <v>I think</v>
      </c>
      <c r="D97" s="45" t="str">
        <f>IF(ISBLANK(DATA!B97),"",DATA!B97)</f>
        <v>I think</v>
      </c>
      <c r="E97" s="46"/>
      <c r="F97" s="47" t="str">
        <f>IF(ISBLANK(DATA!E97),"",DATA!E97)</f>
        <v>that the temperature</v>
      </c>
      <c r="G97" s="46"/>
      <c r="H97" s="48" t="str">
        <f>IF(ISBLANK(DATA!H97),"",DATA!H97)</f>
        <v>was too high</v>
      </c>
      <c r="I97" s="46" t="s">
        <v>110</v>
      </c>
      <c r="J97" s="49" t="str">
        <f>IF(ISBLANK(DATA!K97),"",DATA!K97)</f>
        <v>hence the problems.</v>
      </c>
      <c r="K97" s="78"/>
      <c r="L97" s="54">
        <f>IF(K97&lt;&gt;"x","",IF(AND(OR(E97=DATA!C97,E97=DATA!D97),OR(G97=DATA!F97,G97=DATA!G97),OR(I97=DATA!I97,I97=DATA!J97)),"YES","NO"))</f>
      </c>
      <c r="M97" s="64" t="str">
        <f t="shared" si="2"/>
        <v>-</v>
      </c>
      <c r="AC97" s="36"/>
      <c r="AD97" s="35"/>
      <c r="AE97" s="35" t="s">
        <v>110</v>
      </c>
    </row>
    <row r="98" spans="2:31" ht="27.75" thickBot="1" thickTop="1">
      <c r="B98" s="39">
        <v>90</v>
      </c>
      <c r="C98" s="42" t="str">
        <f>IF(ISBLANK(DATA!#REF!),"",VLOOKUP(B98,list,2))</f>
        <v>The presentation ceremony was a fiasco</v>
      </c>
      <c r="D98" s="45" t="str">
        <f>IF(ISBLANK(DATA!B98),"",DATA!B98)</f>
        <v>The presentation ceremony was a fiasco</v>
      </c>
      <c r="E98" s="46" t="s">
        <v>104</v>
      </c>
      <c r="F98" s="47" t="str">
        <f>IF(ISBLANK(DATA!E98),"",DATA!E98)</f>
        <v>the main guest didn't turn up</v>
      </c>
      <c r="G98" s="46" t="s">
        <v>83</v>
      </c>
      <c r="H98" s="48" t="str">
        <f>IF(ISBLANK(DATA!H98),"",DATA!H98)</f>
        <v>having missed his train</v>
      </c>
      <c r="I98" s="46"/>
      <c r="J98" s="49" t="str">
        <f>IF(ISBLANK(DATA!K98),"",DATA!K98)</f>
        <v>after his alarm-clock failed to go off.</v>
      </c>
      <c r="K98" s="78"/>
      <c r="L98" s="54">
        <f>IF(K98&lt;&gt;"x","",IF(AND(OR(E98=DATA!C98,E98=DATA!D98),OR(G98=DATA!F98,G98=DATA!G98),OR(I98=DATA!I98,I98=DATA!J98)),"YES","NO"))</f>
      </c>
      <c r="M98" s="64" t="str">
        <f t="shared" si="2"/>
        <v>-</v>
      </c>
      <c r="AC98" s="35" t="s">
        <v>104</v>
      </c>
      <c r="AD98" s="35" t="s">
        <v>83</v>
      </c>
      <c r="AE98" s="35"/>
    </row>
    <row r="99" spans="2:31" ht="27.75" thickBot="1" thickTop="1">
      <c r="B99" s="39">
        <v>91</v>
      </c>
      <c r="C99" s="42" t="str">
        <f>IF(ISBLANK(DATA!#REF!),"",VLOOKUP(B99,list,2))</f>
        <v>Shanghai is a big city. Of course</v>
      </c>
      <c r="D99" s="45" t="str">
        <f>IF(ISBLANK(DATA!B100),"",DATA!B100)</f>
        <v>Their heroic resistance was futile</v>
      </c>
      <c r="E99" s="46" t="s">
        <v>83</v>
      </c>
      <c r="F99" s="47" t="str">
        <f>IF(ISBLANK(DATA!E99),"",DATA!E99)</f>
        <v>it's not </v>
      </c>
      <c r="G99" s="46"/>
      <c r="H99" s="48" t="str">
        <f>IF(ISBLANK(DATA!H99),"",DATA!H99)</f>
        <v>the biggest city</v>
      </c>
      <c r="I99" s="46"/>
      <c r="J99" s="49" t="str">
        <f>IF(ISBLANK(DATA!K99),"",DATA!K99)</f>
        <v>in China.</v>
      </c>
      <c r="K99" s="78"/>
      <c r="L99" s="54">
        <f>IF(K99&lt;&gt;"x","",IF(AND(OR(E99=DATA!C99,E99=DATA!D99),OR(G99=DATA!F99,G99=DATA!G99),OR(I99=DATA!I99,I99=DATA!J99)),"YES","NO"))</f>
      </c>
      <c r="M99" s="64" t="str">
        <f t="shared" si="2"/>
        <v>-</v>
      </c>
      <c r="AC99" s="35" t="s">
        <v>83</v>
      </c>
      <c r="AD99" s="35"/>
      <c r="AE99" s="35"/>
    </row>
    <row r="100" spans="2:31" ht="27.75" thickBot="1" thickTop="1">
      <c r="B100" s="39">
        <v>92</v>
      </c>
      <c r="C100" s="42" t="str">
        <f>IF(ISBLANK(DATA!#REF!),"",VLOOKUP(B100,list,2))</f>
        <v>Their heroic resistance was futile</v>
      </c>
      <c r="D100" s="45" t="str">
        <f>IF(ISBLANK(DATA!B101),"",DATA!B101)</f>
        <v>The only village pub</v>
      </c>
      <c r="E100" s="46" t="s">
        <v>104</v>
      </c>
      <c r="F100" s="47" t="str">
        <f>IF(ISBLANK(DATA!E100),"",DATA!E100)</f>
        <v>the battle was lost</v>
      </c>
      <c r="G100" s="46" t="s">
        <v>72</v>
      </c>
      <c r="H100" s="48" t="str">
        <f>IF(ISBLANK(DATA!H100),"",DATA!H100)</f>
        <v>Shattered and broken</v>
      </c>
      <c r="I100" s="46" t="s">
        <v>83</v>
      </c>
      <c r="J100" s="49" t="str">
        <f>IF(ISBLANK(DATA!K100),"",DATA!K100)</f>
        <v>the men surrendered in their thousands.</v>
      </c>
      <c r="K100" s="78"/>
      <c r="L100" s="54">
        <f>IF(K100&lt;&gt;"x","",IF(AND(OR(E100=DATA!C100,E100=DATA!D100),OR(G100=DATA!F100,G100=DATA!G100),OR(I100=DATA!I100,I100=DATA!J100)),"YES","NO"))</f>
      </c>
      <c r="M100" s="64" t="str">
        <f t="shared" si="2"/>
        <v>-</v>
      </c>
      <c r="AC100" s="35" t="s">
        <v>104</v>
      </c>
      <c r="AD100" s="35" t="s">
        <v>72</v>
      </c>
      <c r="AE100" s="35" t="s">
        <v>83</v>
      </c>
    </row>
    <row r="101" spans="2:31" ht="27.75" thickBot="1" thickTop="1">
      <c r="B101" s="39">
        <v>93</v>
      </c>
      <c r="C101" s="42" t="str">
        <f>IF(ISBLANK(DATA!#REF!),"",VLOOKUP(B101,list,2))</f>
        <v>The only village pub</v>
      </c>
      <c r="D101" s="45" t="str">
        <f>IF(ISBLANK(DATA!B102),"",DATA!B102)</f>
        <v>The boy</v>
      </c>
      <c r="E101" s="46" t="s">
        <v>83</v>
      </c>
      <c r="F101" s="47" t="str">
        <f>IF(ISBLANK(DATA!E101),"",DATA!E101)</f>
        <v>which was built in 1634</v>
      </c>
      <c r="G101" s="46" t="s">
        <v>83</v>
      </c>
      <c r="H101" s="48" t="str">
        <f>IF(ISBLANK(DATA!H101),"",DATA!H101)</f>
        <v>serves a beer</v>
      </c>
      <c r="I101" s="46"/>
      <c r="J101" s="49" t="str">
        <f>IF(ISBLANK(DATA!K101),"",DATA!K101)</f>
        <v>which is out of this world.</v>
      </c>
      <c r="K101" s="78"/>
      <c r="L101" s="54">
        <f>IF(K101&lt;&gt;"x","",IF(AND(OR(E101=DATA!C101,E101=DATA!D101),OR(G101=DATA!F101,G101=DATA!G101),OR(I101=DATA!I101,I101=DATA!J101)),"YES","NO"))</f>
      </c>
      <c r="M101" s="64" t="str">
        <f t="shared" si="2"/>
        <v>-</v>
      </c>
      <c r="AC101" s="35" t="s">
        <v>83</v>
      </c>
      <c r="AD101" s="35" t="s">
        <v>83</v>
      </c>
      <c r="AE101" s="35"/>
    </row>
    <row r="102" spans="2:31" ht="27.75" thickBot="1" thickTop="1">
      <c r="B102" s="39">
        <v>94</v>
      </c>
      <c r="C102" s="42" t="str">
        <f>IF(ISBLANK(DATA!#REF!),"",VLOOKUP(B102,list,2))</f>
        <v>The boy</v>
      </c>
      <c r="D102" s="45" t="str">
        <f>IF(ISBLANK(DATA!B102),"",DATA!B102)</f>
        <v>The boy</v>
      </c>
      <c r="E102" s="46"/>
      <c r="F102" s="47" t="str">
        <f>IF(ISBLANK(DATA!E102),"",DATA!E102)</f>
        <v>who stole the money said</v>
      </c>
      <c r="G102" s="46"/>
      <c r="H102" s="48" t="str">
        <f>IF(ISBLANK(DATA!H102),"",DATA!H102)</f>
        <v>that he took it</v>
      </c>
      <c r="I102" s="46"/>
      <c r="J102" s="49" t="str">
        <f>IF(ISBLANK(DATA!K102),"",DATA!K102)</f>
        <v>because he wanted to buy a present.</v>
      </c>
      <c r="K102" s="78"/>
      <c r="L102" s="54">
        <f>IF(K102&lt;&gt;"x","",IF(AND(OR(E102=DATA!C102,E102=DATA!D102),OR(G102=DATA!F102,G102=DATA!G102),OR(I102=DATA!I102,I102=DATA!J102)),"YES","NO"))</f>
      </c>
      <c r="M102" s="64" t="str">
        <f t="shared" si="2"/>
        <v>-</v>
      </c>
      <c r="AC102" s="35"/>
      <c r="AD102" s="35"/>
      <c r="AE102" s="35"/>
    </row>
    <row r="103" spans="2:31" ht="27.75" thickBot="1" thickTop="1">
      <c r="B103" s="39">
        <v>95</v>
      </c>
      <c r="C103" s="42" t="str">
        <f>IF(ISBLANK(DATA!#REF!),"",VLOOKUP(B103,list,2))</f>
        <v>There are many variables</v>
      </c>
      <c r="D103" s="45" t="str">
        <f>IF(ISBLANK(DATA!B103),"",DATA!B103)</f>
        <v>There are many variables</v>
      </c>
      <c r="E103" s="46" t="s">
        <v>104</v>
      </c>
      <c r="F103" s="47" t="str">
        <f>IF(ISBLANK(DATA!E103),"",DATA!E103)</f>
        <v>pressure</v>
      </c>
      <c r="G103" s="46" t="s">
        <v>83</v>
      </c>
      <c r="H103" s="48" t="str">
        <f>IF(ISBLANK(DATA!H103),"",DATA!H103)</f>
        <v>temperature</v>
      </c>
      <c r="I103" s="46" t="s">
        <v>83</v>
      </c>
      <c r="J103" s="49" t="str">
        <f>IF(ISBLANK(DATA!K103),"",DATA!K103)</f>
        <v>and voltage being the most important.</v>
      </c>
      <c r="K103" s="78"/>
      <c r="L103" s="54">
        <f>IF(K103&lt;&gt;"x","",IF(AND(OR(E103=DATA!C103,E103=DATA!D103),OR(G103=DATA!F103,G103=DATA!G103),OR(I103=DATA!I103,I103=DATA!J103)),"YES","NO"))</f>
      </c>
      <c r="M103" s="64" t="str">
        <f t="shared" si="2"/>
        <v>-</v>
      </c>
      <c r="AC103" s="35" t="s">
        <v>104</v>
      </c>
      <c r="AD103" s="35" t="s">
        <v>83</v>
      </c>
      <c r="AE103" s="35" t="s">
        <v>83</v>
      </c>
    </row>
    <row r="104" spans="2:31" ht="27.75" thickBot="1" thickTop="1">
      <c r="B104" s="39">
        <v>96</v>
      </c>
      <c r="C104" s="42" t="str">
        <f>IF(ISBLANK(DATA!#REF!),"",VLOOKUP(B104,list,2))</f>
        <v>However</v>
      </c>
      <c r="D104" s="45" t="str">
        <f>IF(ISBLANK(DATA!B104),"",DATA!B104)</f>
        <v>However</v>
      </c>
      <c r="E104" s="46"/>
      <c r="F104" s="47" t="str">
        <f>IF(ISBLANK(DATA!E104),"",DATA!E104)</f>
        <v>late it is</v>
      </c>
      <c r="G104" s="46" t="s">
        <v>83</v>
      </c>
      <c r="H104" s="48" t="str">
        <f>IF(ISBLANK(DATA!H104),"",DATA!H104)</f>
        <v>don't hesitate</v>
      </c>
      <c r="I104" s="46"/>
      <c r="J104" s="49" t="str">
        <f>IF(ISBLANK(DATA!K104),"",DATA!K104)</f>
        <v>to wake me up.</v>
      </c>
      <c r="K104" s="78"/>
      <c r="L104" s="54">
        <f>IF(K104&lt;&gt;"x","",IF(AND(OR(E104=DATA!C104,E104=DATA!D104),OR(G104=DATA!F104,G104=DATA!G104),OR(I104=DATA!I104,I104=DATA!J104)),"YES","NO"))</f>
      </c>
      <c r="M104" s="64" t="str">
        <f t="shared" si="2"/>
        <v>-</v>
      </c>
      <c r="AC104" s="35"/>
      <c r="AD104" s="35" t="s">
        <v>83</v>
      </c>
      <c r="AE104" s="35"/>
    </row>
    <row r="105" spans="2:31" ht="27.75" thickBot="1" thickTop="1">
      <c r="B105" s="39">
        <v>97</v>
      </c>
      <c r="C105" s="42" t="str">
        <f>IF(ISBLANK(DATA!#REF!),"",VLOOKUP(B105,list,2))</f>
        <v>We all have the same objective</v>
      </c>
      <c r="D105" s="45" t="str">
        <f>IF(ISBLANK(DATA!B105),"",DATA!B105)</f>
        <v>We all have the same objective</v>
      </c>
      <c r="E105" s="46" t="s">
        <v>104</v>
      </c>
      <c r="F105" s="47" t="str">
        <f>IF(ISBLANK(DATA!E105),"",DATA!E105)</f>
        <v>to help the company grow</v>
      </c>
      <c r="G105" s="46" t="s">
        <v>72</v>
      </c>
      <c r="H105" s="48" t="str">
        <f>IF(ISBLANK(DATA!H105),"",DATA!H105)</f>
        <v>And if we pull together</v>
      </c>
      <c r="I105" s="46" t="s">
        <v>83</v>
      </c>
      <c r="J105" s="49" t="str">
        <f>IF(ISBLANK(DATA!K105),"",DATA!K105)</f>
        <v>I know we can do it.</v>
      </c>
      <c r="K105" s="78"/>
      <c r="L105" s="54">
        <f>IF(K105&lt;&gt;"x","",IF(AND(OR(E105=DATA!C105,E105=DATA!D105),OR(G105=DATA!F105,G105=DATA!G105),OR(I105=DATA!I105,I105=DATA!J105)),"YES","NO"))</f>
      </c>
      <c r="M105" s="64" t="str">
        <f t="shared" si="2"/>
        <v>-</v>
      </c>
      <c r="AC105" s="35" t="s">
        <v>104</v>
      </c>
      <c r="AD105" s="35" t="s">
        <v>72</v>
      </c>
      <c r="AE105" s="35" t="s">
        <v>83</v>
      </c>
    </row>
    <row r="106" spans="2:31" ht="27.75" thickBot="1" thickTop="1">
      <c r="B106" s="39">
        <v>98</v>
      </c>
      <c r="C106" s="42" t="str">
        <f>IF(ISBLANK(DATA!#REF!),"",VLOOKUP(B106,list,2))</f>
        <v>Give me a call</v>
      </c>
      <c r="D106" s="45" t="str">
        <f>IF(ISBLANK(DATA!B106),"",DATA!B106)</f>
        <v>Give me a call</v>
      </c>
      <c r="E106" s="46"/>
      <c r="F106" s="47" t="str">
        <f>IF(ISBLANK(DATA!E106),"",DATA!E106)</f>
        <v>when you arrive</v>
      </c>
      <c r="G106" s="46"/>
      <c r="H106" s="48" t="str">
        <f>IF(ISBLANK(DATA!H106),"",DATA!H106)</f>
        <v>at the station</v>
      </c>
      <c r="I106" s="46" t="s">
        <v>72</v>
      </c>
      <c r="J106" s="49" t="str">
        <f>IF(ISBLANK(DATA!K106),"",DATA!K106)</f>
        <v>Will Jane be with you?</v>
      </c>
      <c r="K106" s="78"/>
      <c r="L106" s="54">
        <f>IF(K106&lt;&gt;"x","",IF(AND(OR(E106=DATA!C106,E106=DATA!D106),OR(G106=DATA!F106,G106=DATA!G106),OR(I106=DATA!I106,I106=DATA!J106)),"YES","NO"))</f>
      </c>
      <c r="M106" s="64" t="str">
        <f t="shared" si="2"/>
        <v>-</v>
      </c>
      <c r="AC106" s="35"/>
      <c r="AD106" s="35"/>
      <c r="AE106" s="35" t="s">
        <v>72</v>
      </c>
    </row>
    <row r="107" spans="2:31" ht="27.75" thickBot="1" thickTop="1">
      <c r="B107" s="39">
        <v>99</v>
      </c>
      <c r="C107" s="42" t="str">
        <f>IF(ISBLANK(DATA!#REF!),"",VLOOKUP(B107,list,2))</f>
        <v>I know</v>
      </c>
      <c r="D107" s="45" t="str">
        <f>IF(ISBLANK(DATA!B107),"",DATA!B107)</f>
        <v>I know</v>
      </c>
      <c r="E107" s="46"/>
      <c r="F107" s="47" t="str">
        <f>IF(ISBLANK(DATA!E107),"",DATA!E107)</f>
        <v>what he wants</v>
      </c>
      <c r="G107" s="46" t="s">
        <v>83</v>
      </c>
      <c r="H107" s="48" t="str">
        <f>IF(ISBLANK(DATA!H107),"",DATA!H107)</f>
        <v>but it isn't possible</v>
      </c>
      <c r="I107" s="46"/>
      <c r="J107" s="49" t="str">
        <f>IF(ISBLANK(DATA!K107),"",DATA!K107)</f>
        <v>at the moment.</v>
      </c>
      <c r="K107" s="78"/>
      <c r="L107" s="54">
        <f>IF(K107&lt;&gt;"x","",IF(AND(OR(E107=DATA!C107,E107=DATA!D107),OR(G107=DATA!F107,G107=DATA!G107),OR(I107=DATA!I107,I107=DATA!J107)),"YES","NO"))</f>
      </c>
      <c r="M107" s="64" t="str">
        <f t="shared" si="2"/>
        <v>-</v>
      </c>
      <c r="AC107" s="35"/>
      <c r="AD107" s="35" t="s">
        <v>83</v>
      </c>
      <c r="AE107" s="35"/>
    </row>
    <row r="108" spans="2:31" ht="27.75" thickBot="1" thickTop="1">
      <c r="B108" s="41">
        <v>100</v>
      </c>
      <c r="C108" s="42" t="str">
        <f>IF(ISBLANK(DATA!#REF!),"",VLOOKUP(B108,list,2))</f>
        <v>I love science</v>
      </c>
      <c r="D108" s="57" t="str">
        <f>IF(ISBLANK(DATA!B108),"",DATA!B108)</f>
        <v>I love science</v>
      </c>
      <c r="E108" s="58" t="s">
        <v>104</v>
      </c>
      <c r="F108" s="59" t="str">
        <f>IF(ISBLANK(DATA!E108),"",DATA!E108)</f>
        <v>the study of the world</v>
      </c>
      <c r="G108" s="58"/>
      <c r="H108" s="60" t="str">
        <f>IF(ISBLANK(DATA!H108),"",DATA!H108)</f>
        <v>which we know</v>
      </c>
      <c r="I108" s="58" t="s">
        <v>104</v>
      </c>
      <c r="J108" s="61" t="str">
        <f>IF(ISBLANK(DATA!K108),"",DATA!K108)</f>
        <v>the only one we know!</v>
      </c>
      <c r="K108" s="80"/>
      <c r="L108" s="55">
        <f>IF(K108&lt;&gt;"x","",IF(AND(OR(E108=DATA!C108,E108=DATA!D108),OR(G108=DATA!F108,G108=DATA!G108),OR(I108=DATA!I108,I108=DATA!J108)),"YES","NO"))</f>
      </c>
      <c r="M108" s="65" t="str">
        <f t="shared" si="2"/>
        <v>-</v>
      </c>
      <c r="AC108" s="37" t="s">
        <v>104</v>
      </c>
      <c r="AD108" s="37"/>
      <c r="AE108" s="37" t="s">
        <v>104</v>
      </c>
    </row>
    <row r="109" ht="17.25" thickTop="1">
      <c r="M109" s="66"/>
    </row>
    <row r="110" ht="16.5">
      <c r="M110" s="66"/>
    </row>
    <row r="111" ht="16.5">
      <c r="M111" s="66"/>
    </row>
    <row r="112" ht="16.5">
      <c r="M112" s="66"/>
    </row>
    <row r="113" ht="16.5">
      <c r="M113" s="66"/>
    </row>
    <row r="114" ht="16.5">
      <c r="M114" s="66"/>
    </row>
    <row r="115" ht="16.5">
      <c r="M115" s="66"/>
    </row>
    <row r="116" ht="16.5">
      <c r="M116" s="66"/>
    </row>
    <row r="117" ht="16.5">
      <c r="M117" s="66"/>
    </row>
    <row r="118" ht="16.5">
      <c r="M118" s="66"/>
    </row>
    <row r="119" ht="16.5">
      <c r="M119" s="66"/>
    </row>
    <row r="120" ht="16.5">
      <c r="M120" s="66"/>
    </row>
    <row r="121" ht="16.5">
      <c r="M121" s="66"/>
    </row>
    <row r="122" ht="16.5">
      <c r="M122" s="66"/>
    </row>
    <row r="123" ht="16.5">
      <c r="M123" s="66"/>
    </row>
    <row r="124" ht="16.5">
      <c r="M124" s="66"/>
    </row>
    <row r="125" ht="16.5">
      <c r="M125" s="66"/>
    </row>
    <row r="126" ht="16.5">
      <c r="M126" s="66"/>
    </row>
    <row r="127" ht="16.5">
      <c r="M127" s="66"/>
    </row>
    <row r="128" ht="16.5">
      <c r="M128" s="66"/>
    </row>
    <row r="129" ht="16.5">
      <c r="M129" s="66"/>
    </row>
    <row r="130" ht="16.5">
      <c r="M130" s="66"/>
    </row>
    <row r="131" ht="16.5">
      <c r="M131" s="66"/>
    </row>
    <row r="132" ht="16.5">
      <c r="M132" s="66"/>
    </row>
    <row r="133" ht="16.5">
      <c r="M133" s="66"/>
    </row>
    <row r="134" ht="16.5">
      <c r="M134" s="66"/>
    </row>
    <row r="135" ht="16.5">
      <c r="M135" s="66"/>
    </row>
    <row r="136" ht="16.5">
      <c r="M136" s="66"/>
    </row>
    <row r="137" ht="16.5">
      <c r="M137" s="66"/>
    </row>
    <row r="138" ht="16.5">
      <c r="M138" s="66"/>
    </row>
    <row r="139" ht="16.5">
      <c r="M139" s="66"/>
    </row>
    <row r="140" ht="16.5">
      <c r="M140" s="66"/>
    </row>
    <row r="141" ht="16.5">
      <c r="M141" s="66"/>
    </row>
    <row r="142" ht="16.5">
      <c r="M142" s="66"/>
    </row>
    <row r="143" ht="16.5">
      <c r="M143" s="66"/>
    </row>
    <row r="144" ht="16.5">
      <c r="M144" s="66"/>
    </row>
    <row r="145" ht="16.5">
      <c r="M145" s="66"/>
    </row>
    <row r="146" ht="16.5">
      <c r="M146" s="66"/>
    </row>
    <row r="147" ht="16.5">
      <c r="M147" s="66"/>
    </row>
    <row r="148" ht="16.5">
      <c r="M148" s="66"/>
    </row>
    <row r="149" ht="16.5">
      <c r="M149" s="66"/>
    </row>
    <row r="150" ht="16.5">
      <c r="M150" s="66"/>
    </row>
    <row r="151" ht="16.5">
      <c r="M151" s="66"/>
    </row>
    <row r="152" ht="16.5">
      <c r="M152" s="66"/>
    </row>
    <row r="153" ht="16.5">
      <c r="M153" s="66"/>
    </row>
    <row r="154" ht="16.5">
      <c r="M154" s="66"/>
    </row>
    <row r="155" ht="16.5">
      <c r="M155" s="66"/>
    </row>
    <row r="156" ht="16.5">
      <c r="M156" s="66"/>
    </row>
    <row r="157" ht="16.5">
      <c r="M157" s="66"/>
    </row>
    <row r="158" ht="16.5">
      <c r="M158" s="66"/>
    </row>
    <row r="159" ht="16.5">
      <c r="M159" s="66"/>
    </row>
    <row r="160" ht="16.5">
      <c r="M160" s="66"/>
    </row>
    <row r="161" ht="16.5">
      <c r="M161" s="66"/>
    </row>
    <row r="162" ht="16.5">
      <c r="M162" s="66"/>
    </row>
    <row r="163" ht="16.5">
      <c r="M163" s="66"/>
    </row>
    <row r="164" ht="16.5">
      <c r="M164" s="66"/>
    </row>
    <row r="165" ht="16.5">
      <c r="M165" s="66"/>
    </row>
    <row r="166" ht="16.5">
      <c r="M166" s="66"/>
    </row>
    <row r="167" ht="16.5">
      <c r="M167" s="66"/>
    </row>
    <row r="168" ht="16.5">
      <c r="M168" s="66"/>
    </row>
    <row r="169" ht="16.5">
      <c r="M169" s="66"/>
    </row>
    <row r="170" ht="16.5">
      <c r="M170" s="66"/>
    </row>
    <row r="171" ht="16.5">
      <c r="M171" s="66"/>
    </row>
    <row r="172" ht="16.5">
      <c r="M172" s="66"/>
    </row>
    <row r="173" ht="16.5">
      <c r="M173" s="66"/>
    </row>
    <row r="174" ht="16.5">
      <c r="M174" s="66"/>
    </row>
    <row r="175" ht="16.5">
      <c r="M175" s="66"/>
    </row>
    <row r="176" ht="16.5">
      <c r="M176" s="66"/>
    </row>
    <row r="177" ht="16.5">
      <c r="M177" s="66"/>
    </row>
    <row r="178" ht="16.5">
      <c r="M178" s="66"/>
    </row>
    <row r="179" ht="16.5">
      <c r="M179" s="66"/>
    </row>
    <row r="180" ht="16.5">
      <c r="M180" s="66"/>
    </row>
    <row r="181" ht="16.5">
      <c r="M181" s="66"/>
    </row>
    <row r="182" ht="16.5">
      <c r="M182" s="66"/>
    </row>
    <row r="183" ht="16.5">
      <c r="M183" s="66"/>
    </row>
    <row r="184" ht="16.5">
      <c r="M184" s="66"/>
    </row>
    <row r="185" ht="16.5">
      <c r="M185" s="66"/>
    </row>
    <row r="186" ht="16.5">
      <c r="M186" s="66"/>
    </row>
    <row r="187" ht="16.5">
      <c r="M187" s="66"/>
    </row>
    <row r="188" ht="16.5">
      <c r="M188" s="66"/>
    </row>
    <row r="189" ht="16.5">
      <c r="M189" s="66"/>
    </row>
    <row r="190" ht="16.5">
      <c r="M190" s="66"/>
    </row>
    <row r="191" ht="16.5">
      <c r="M191" s="66"/>
    </row>
    <row r="192" ht="16.5">
      <c r="M192" s="66"/>
    </row>
    <row r="193" ht="16.5">
      <c r="M193" s="66"/>
    </row>
    <row r="194" ht="16.5">
      <c r="M194" s="66"/>
    </row>
    <row r="195" ht="16.5">
      <c r="M195" s="66"/>
    </row>
    <row r="196" ht="16.5">
      <c r="M196" s="66"/>
    </row>
    <row r="197" ht="16.5">
      <c r="M197" s="66"/>
    </row>
    <row r="198" ht="16.5">
      <c r="M198" s="66"/>
    </row>
    <row r="199" ht="16.5">
      <c r="M199" s="66"/>
    </row>
    <row r="200" ht="16.5">
      <c r="M200" s="66"/>
    </row>
    <row r="201" ht="16.5">
      <c r="M201" s="66"/>
    </row>
    <row r="202" ht="16.5">
      <c r="M202" s="66"/>
    </row>
    <row r="203" ht="16.5">
      <c r="M203" s="66"/>
    </row>
    <row r="204" ht="16.5">
      <c r="M204" s="66"/>
    </row>
    <row r="205" ht="16.5">
      <c r="M205" s="66"/>
    </row>
    <row r="206" ht="16.5">
      <c r="M206" s="66"/>
    </row>
    <row r="207" ht="16.5">
      <c r="M207" s="66"/>
    </row>
    <row r="208" ht="16.5">
      <c r="M208" s="66"/>
    </row>
    <row r="209" ht="16.5">
      <c r="M209" s="66"/>
    </row>
    <row r="210" ht="16.5">
      <c r="M210" s="66"/>
    </row>
    <row r="211" ht="16.5">
      <c r="M211" s="66"/>
    </row>
    <row r="212" ht="16.5">
      <c r="M212" s="66"/>
    </row>
    <row r="213" ht="16.5">
      <c r="M213" s="66"/>
    </row>
    <row r="214" ht="16.5">
      <c r="M214" s="66"/>
    </row>
    <row r="215" ht="16.5">
      <c r="M215" s="66"/>
    </row>
    <row r="216" ht="16.5">
      <c r="M216" s="66"/>
    </row>
    <row r="217" ht="16.5">
      <c r="M217" s="66"/>
    </row>
    <row r="218" ht="16.5">
      <c r="M218" s="66"/>
    </row>
    <row r="219" ht="16.5">
      <c r="M219" s="66"/>
    </row>
    <row r="220" ht="16.5">
      <c r="M220" s="66"/>
    </row>
    <row r="221" ht="16.5">
      <c r="M221" s="66"/>
    </row>
    <row r="222" ht="16.5">
      <c r="M222" s="66"/>
    </row>
    <row r="223" ht="16.5">
      <c r="M223" s="66"/>
    </row>
    <row r="224" ht="16.5">
      <c r="M224" s="66"/>
    </row>
    <row r="225" ht="16.5">
      <c r="M225" s="66"/>
    </row>
    <row r="226" ht="16.5">
      <c r="M226" s="66"/>
    </row>
    <row r="227" ht="16.5">
      <c r="M227" s="66"/>
    </row>
    <row r="228" ht="16.5">
      <c r="M228" s="66"/>
    </row>
    <row r="229" ht="16.5">
      <c r="M229" s="66"/>
    </row>
    <row r="230" ht="16.5">
      <c r="M230" s="66"/>
    </row>
    <row r="231" ht="16.5">
      <c r="M231" s="66"/>
    </row>
    <row r="232" ht="16.5">
      <c r="M232" s="66"/>
    </row>
    <row r="233" ht="16.5">
      <c r="M233" s="66"/>
    </row>
    <row r="234" ht="16.5">
      <c r="M234" s="66"/>
    </row>
    <row r="235" ht="16.5">
      <c r="M235" s="66"/>
    </row>
    <row r="236" ht="16.5">
      <c r="M236" s="66"/>
    </row>
    <row r="237" ht="16.5">
      <c r="M237" s="66"/>
    </row>
    <row r="238" ht="16.5">
      <c r="M238" s="66"/>
    </row>
    <row r="239" ht="16.5">
      <c r="M239" s="66"/>
    </row>
    <row r="240" ht="16.5">
      <c r="M240" s="66"/>
    </row>
    <row r="241" ht="16.5">
      <c r="M241" s="66"/>
    </row>
    <row r="242" ht="16.5">
      <c r="M242" s="66"/>
    </row>
    <row r="243" ht="16.5">
      <c r="M243" s="66"/>
    </row>
    <row r="244" ht="16.5">
      <c r="M244" s="66"/>
    </row>
    <row r="245" ht="16.5">
      <c r="M245" s="66"/>
    </row>
    <row r="246" ht="16.5">
      <c r="M246" s="66"/>
    </row>
    <row r="247" ht="16.5">
      <c r="M247" s="66"/>
    </row>
    <row r="248" ht="16.5">
      <c r="M248" s="66"/>
    </row>
    <row r="249" ht="16.5">
      <c r="M249" s="66"/>
    </row>
    <row r="250" ht="16.5">
      <c r="M250" s="66"/>
    </row>
    <row r="251" ht="16.5">
      <c r="M251" s="66"/>
    </row>
    <row r="252" ht="16.5">
      <c r="M252" s="66"/>
    </row>
    <row r="253" ht="16.5">
      <c r="M253" s="66"/>
    </row>
    <row r="254" ht="16.5">
      <c r="M254" s="66"/>
    </row>
    <row r="255" ht="16.5">
      <c r="M255" s="66"/>
    </row>
    <row r="256" ht="16.5">
      <c r="M256" s="66"/>
    </row>
    <row r="257" ht="16.5">
      <c r="M257" s="66"/>
    </row>
    <row r="258" ht="16.5">
      <c r="M258" s="66"/>
    </row>
    <row r="259" ht="16.5">
      <c r="M259" s="66"/>
    </row>
    <row r="260" ht="16.5">
      <c r="M260" s="66"/>
    </row>
    <row r="261" ht="16.5">
      <c r="M261" s="66"/>
    </row>
    <row r="262" ht="16.5">
      <c r="M262" s="66"/>
    </row>
    <row r="263" ht="16.5">
      <c r="M263" s="66"/>
    </row>
    <row r="264" ht="16.5">
      <c r="M264" s="66"/>
    </row>
    <row r="265" ht="16.5">
      <c r="M265" s="66"/>
    </row>
    <row r="266" ht="16.5">
      <c r="M266" s="66"/>
    </row>
    <row r="267" ht="16.5">
      <c r="M267" s="66"/>
    </row>
    <row r="268" ht="16.5">
      <c r="M268" s="66"/>
    </row>
    <row r="269" ht="16.5">
      <c r="M269" s="66"/>
    </row>
    <row r="270" ht="16.5">
      <c r="M270" s="66"/>
    </row>
  </sheetData>
  <sheetProtection password="E3CC" sheet="1" objects="1" scenarios="1" selectLockedCells="1"/>
  <mergeCells count="6">
    <mergeCell ref="H1:J1"/>
    <mergeCell ref="B1:F1"/>
    <mergeCell ref="L3:L4"/>
    <mergeCell ref="M3:M4"/>
    <mergeCell ref="J5:K5"/>
    <mergeCell ref="J6:K6"/>
  </mergeCells>
  <conditionalFormatting sqref="AD11:AE11 G11 I11">
    <cfRule type="cellIs" priority="1" dxfId="0" operator="equal" stopIfTrue="1">
      <formula>"0"</formula>
    </cfRule>
  </conditionalFormatting>
  <conditionalFormatting sqref="F9:F108 J84:K89 H9:H108 C9:D108">
    <cfRule type="cellIs" priority="2" dxfId="1" operator="equal" stopIfTrue="1">
      <formula>""</formula>
    </cfRule>
  </conditionalFormatting>
  <conditionalFormatting sqref="M8 J8:K8 D8">
    <cfRule type="cellIs" priority="3" dxfId="0" operator="equal" stopIfTrue="1">
      <formula>0</formula>
    </cfRule>
  </conditionalFormatting>
  <conditionalFormatting sqref="M9:M68">
    <cfRule type="cellIs" priority="4" dxfId="2" operator="equal" stopIfTrue="1">
      <formula>""</formula>
    </cfRule>
  </conditionalFormatting>
  <conditionalFormatting sqref="L7">
    <cfRule type="cellIs" priority="5" dxfId="3" operator="lessThan" stopIfTrue="1">
      <formula>50</formula>
    </cfRule>
  </conditionalFormatting>
  <conditionalFormatting sqref="C2:C8 C109:C65536 L8:L65536">
    <cfRule type="cellIs" priority="6" dxfId="4" operator="equal" stopIfTrue="1">
      <formula>"YES"</formula>
    </cfRule>
    <cfRule type="cellIs" priority="7" dxfId="3" operator="equal" stopIfTrue="1">
      <formula>"NO"</formula>
    </cfRule>
  </conditionalFormatting>
  <conditionalFormatting sqref="E11 AC11">
    <cfRule type="cellIs" priority="8" dxfId="0" operator="equal" stopIfTrue="1">
      <formula>"-"</formula>
    </cfRule>
  </conditionalFormatting>
  <dataValidations count="1">
    <dataValidation type="list" showDropDown="1" showInputMessage="1" showErrorMessage="1" sqref="K9:K108">
      <formula1>"x,X"</formula1>
    </dataValidation>
  </dataValidations>
  <printOptions/>
  <pageMargins left="0.3937007874015748" right="0.1968503937007874" top="0.3937007874015748" bottom="0.3937007874015748" header="0" footer="0"/>
  <pageSetup horizontalDpi="600" verticalDpi="600" orientation="landscape" paperSize="9" scale="58" r:id="rId4"/>
  <drawing r:id="rId2"/>
  <legacy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8:N108"/>
  <sheetViews>
    <sheetView showGridLines="0" workbookViewId="0" topLeftCell="A1">
      <pane xSplit="1" ySplit="8" topLeftCell="B9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K2" sqref="K2"/>
    </sheetView>
  </sheetViews>
  <sheetFormatPr defaultColWidth="11.00390625" defaultRowHeight="14.25"/>
  <cols>
    <col min="1" max="1" width="3.75390625" style="86" customWidth="1"/>
    <col min="2" max="2" width="35.75390625" style="87" customWidth="1"/>
    <col min="3" max="4" width="3.75390625" style="88" customWidth="1"/>
    <col min="5" max="5" width="33.75390625" style="89" customWidth="1"/>
    <col min="6" max="7" width="3.625" style="88" customWidth="1"/>
    <col min="8" max="8" width="35.75390625" style="88" customWidth="1"/>
    <col min="9" max="10" width="4.375" style="88" customWidth="1"/>
    <col min="11" max="11" width="34.75390625" style="90" customWidth="1"/>
    <col min="12" max="12" width="37.50390625" style="86" customWidth="1"/>
    <col min="13" max="13" width="10.75390625" style="91" customWidth="1"/>
    <col min="14" max="14" width="10.25390625" style="92" customWidth="1"/>
    <col min="15" max="16384" width="22.25390625" style="91" customWidth="1"/>
  </cols>
  <sheetData>
    <row r="3" ht="23.25"/>
    <row r="4" ht="23.25"/>
    <row r="7" ht="24" thickBot="1"/>
    <row r="8" spans="1:12" ht="60.75" customHeight="1" thickBot="1" thickTop="1">
      <c r="A8" s="93" t="s">
        <v>2</v>
      </c>
      <c r="B8" s="95" t="s">
        <v>76</v>
      </c>
      <c r="C8" s="96" t="s">
        <v>15</v>
      </c>
      <c r="D8" s="96" t="s">
        <v>324</v>
      </c>
      <c r="E8" s="95" t="s">
        <v>77</v>
      </c>
      <c r="F8" s="96" t="s">
        <v>14</v>
      </c>
      <c r="G8" s="96" t="s">
        <v>325</v>
      </c>
      <c r="H8" s="97" t="s">
        <v>78</v>
      </c>
      <c r="I8" s="96" t="s">
        <v>327</v>
      </c>
      <c r="J8" s="96" t="s">
        <v>326</v>
      </c>
      <c r="K8" s="98" t="s">
        <v>1</v>
      </c>
      <c r="L8" s="99" t="s">
        <v>3</v>
      </c>
    </row>
    <row r="9" spans="1:14" ht="19.5" customHeight="1">
      <c r="A9" s="100">
        <v>1</v>
      </c>
      <c r="B9" s="101" t="s">
        <v>212</v>
      </c>
      <c r="C9" s="102"/>
      <c r="D9" s="102"/>
      <c r="E9" s="103" t="s">
        <v>183</v>
      </c>
      <c r="F9" s="102" t="s">
        <v>110</v>
      </c>
      <c r="G9" s="102" t="s">
        <v>110</v>
      </c>
      <c r="H9" s="102" t="s">
        <v>184</v>
      </c>
      <c r="I9" s="102"/>
      <c r="J9" s="102"/>
      <c r="K9" s="104" t="s">
        <v>185</v>
      </c>
      <c r="L9" s="105" t="s">
        <v>71</v>
      </c>
      <c r="M9" s="91">
        <f aca="true" ca="1" t="shared" si="0" ref="M9:M40">RAND()</f>
        <v>0.34469156609999607</v>
      </c>
      <c r="N9" s="92" t="s">
        <v>328</v>
      </c>
    </row>
    <row r="10" spans="1:14" ht="19.5" customHeight="1">
      <c r="A10" s="106">
        <v>2</v>
      </c>
      <c r="B10" s="107" t="s">
        <v>444</v>
      </c>
      <c r="C10" s="108" t="s">
        <v>83</v>
      </c>
      <c r="D10" s="108" t="s">
        <v>83</v>
      </c>
      <c r="E10" s="109" t="s">
        <v>443</v>
      </c>
      <c r="F10" s="108" t="s">
        <v>83</v>
      </c>
      <c r="G10" s="108" t="s">
        <v>83</v>
      </c>
      <c r="H10" s="108" t="s">
        <v>445</v>
      </c>
      <c r="I10" s="108" t="s">
        <v>104</v>
      </c>
      <c r="J10" s="108" t="s">
        <v>104</v>
      </c>
      <c r="K10" s="110" t="s">
        <v>446</v>
      </c>
      <c r="L10" s="111"/>
      <c r="M10" s="91">
        <f ca="1" t="shared" si="0"/>
        <v>0.45349030925323053</v>
      </c>
      <c r="N10" s="92" t="s">
        <v>328</v>
      </c>
    </row>
    <row r="11" spans="1:14" ht="19.5" customHeight="1">
      <c r="A11" s="106">
        <v>3</v>
      </c>
      <c r="B11" s="107" t="s">
        <v>295</v>
      </c>
      <c r="C11" s="108" t="s">
        <v>83</v>
      </c>
      <c r="D11" s="108" t="s">
        <v>83</v>
      </c>
      <c r="E11" s="109" t="s">
        <v>296</v>
      </c>
      <c r="F11" s="108" t="s">
        <v>83</v>
      </c>
      <c r="G11" s="108" t="s">
        <v>83</v>
      </c>
      <c r="H11" s="108" t="s">
        <v>297</v>
      </c>
      <c r="I11" s="108"/>
      <c r="J11" s="108"/>
      <c r="K11" s="110" t="s">
        <v>298</v>
      </c>
      <c r="L11" s="111" t="s">
        <v>71</v>
      </c>
      <c r="M11" s="91">
        <f ca="1" t="shared" si="0"/>
        <v>0.5543396137710981</v>
      </c>
      <c r="N11" s="92" t="s">
        <v>329</v>
      </c>
    </row>
    <row r="12" spans="1:14" ht="19.5" customHeight="1">
      <c r="A12" s="106">
        <v>4</v>
      </c>
      <c r="B12" s="107" t="s">
        <v>299</v>
      </c>
      <c r="C12" s="108"/>
      <c r="D12" s="108"/>
      <c r="E12" s="109" t="s">
        <v>300</v>
      </c>
      <c r="F12" s="108"/>
      <c r="G12" s="108"/>
      <c r="H12" s="108" t="s">
        <v>301</v>
      </c>
      <c r="I12" s="108" t="s">
        <v>83</v>
      </c>
      <c r="J12" s="108" t="s">
        <v>83</v>
      </c>
      <c r="K12" s="110" t="s">
        <v>302</v>
      </c>
      <c r="L12" s="111" t="s">
        <v>71</v>
      </c>
      <c r="M12" s="91">
        <f ca="1" t="shared" si="0"/>
        <v>0.380673845954274</v>
      </c>
      <c r="N12" s="92" t="s">
        <v>329</v>
      </c>
    </row>
    <row r="13" spans="1:14" ht="19.5" customHeight="1">
      <c r="A13" s="106">
        <v>5</v>
      </c>
      <c r="B13" s="107" t="s">
        <v>374</v>
      </c>
      <c r="C13" s="108" t="s">
        <v>83</v>
      </c>
      <c r="D13" s="108" t="s">
        <v>83</v>
      </c>
      <c r="E13" s="109" t="s">
        <v>419</v>
      </c>
      <c r="F13" s="108"/>
      <c r="G13" s="108"/>
      <c r="H13" s="108" t="s">
        <v>420</v>
      </c>
      <c r="I13" s="108" t="s">
        <v>72</v>
      </c>
      <c r="J13" s="108" t="s">
        <v>72</v>
      </c>
      <c r="K13" s="110"/>
      <c r="L13" s="111" t="s">
        <v>71</v>
      </c>
      <c r="M13" s="91">
        <f ca="1" t="shared" si="0"/>
        <v>0.702537477808683</v>
      </c>
      <c r="N13" s="92" t="s">
        <v>330</v>
      </c>
    </row>
    <row r="14" spans="1:14" ht="19.5" customHeight="1">
      <c r="A14" s="106">
        <v>6</v>
      </c>
      <c r="B14" s="107" t="s">
        <v>369</v>
      </c>
      <c r="C14" s="108"/>
      <c r="D14" s="108" t="s">
        <v>83</v>
      </c>
      <c r="E14" s="109" t="s">
        <v>371</v>
      </c>
      <c r="F14" s="108" t="s">
        <v>110</v>
      </c>
      <c r="G14" s="108" t="s">
        <v>110</v>
      </c>
      <c r="H14" s="108" t="s">
        <v>372</v>
      </c>
      <c r="I14" s="108" t="s">
        <v>83</v>
      </c>
      <c r="J14" s="108" t="s">
        <v>83</v>
      </c>
      <c r="K14" s="110" t="s">
        <v>373</v>
      </c>
      <c r="L14" s="111" t="s">
        <v>71</v>
      </c>
      <c r="M14" s="91">
        <f ca="1" t="shared" si="0"/>
        <v>0.6590859186561275</v>
      </c>
      <c r="N14" s="92" t="s">
        <v>330</v>
      </c>
    </row>
    <row r="15" spans="1:14" ht="19.5" customHeight="1">
      <c r="A15" s="106">
        <v>7</v>
      </c>
      <c r="B15" s="107" t="s">
        <v>369</v>
      </c>
      <c r="C15" s="108" t="s">
        <v>110</v>
      </c>
      <c r="D15" s="108" t="s">
        <v>110</v>
      </c>
      <c r="E15" s="109" t="s">
        <v>370</v>
      </c>
      <c r="F15" s="108" t="s">
        <v>72</v>
      </c>
      <c r="G15" s="108" t="s">
        <v>72</v>
      </c>
      <c r="H15" s="108" t="s">
        <v>421</v>
      </c>
      <c r="I15" s="108" t="s">
        <v>83</v>
      </c>
      <c r="J15" s="108" t="s">
        <v>83</v>
      </c>
      <c r="K15" s="110" t="s">
        <v>422</v>
      </c>
      <c r="L15" s="111" t="s">
        <v>71</v>
      </c>
      <c r="M15" s="91">
        <f ca="1" t="shared" si="0"/>
        <v>0.37862211169113696</v>
      </c>
      <c r="N15" s="92" t="s">
        <v>330</v>
      </c>
    </row>
    <row r="16" spans="1:14" ht="19.5" customHeight="1">
      <c r="A16" s="106">
        <v>8</v>
      </c>
      <c r="B16" s="107" t="s">
        <v>322</v>
      </c>
      <c r="C16" s="108" t="s">
        <v>333</v>
      </c>
      <c r="D16" s="108" t="s">
        <v>333</v>
      </c>
      <c r="E16" s="109" t="s">
        <v>323</v>
      </c>
      <c r="F16" s="108" t="s">
        <v>334</v>
      </c>
      <c r="G16" s="108" t="s">
        <v>334</v>
      </c>
      <c r="H16" s="108" t="s">
        <v>321</v>
      </c>
      <c r="I16" s="108" t="s">
        <v>72</v>
      </c>
      <c r="J16" s="108" t="s">
        <v>72</v>
      </c>
      <c r="K16" s="110"/>
      <c r="L16" s="111" t="s">
        <v>348</v>
      </c>
      <c r="M16" s="91">
        <f ca="1" t="shared" si="0"/>
        <v>0.11175437293770285</v>
      </c>
      <c r="N16" s="92" t="s">
        <v>331</v>
      </c>
    </row>
    <row r="17" spans="1:14" ht="19.5" customHeight="1">
      <c r="A17" s="106">
        <v>9</v>
      </c>
      <c r="B17" s="107" t="s">
        <v>319</v>
      </c>
      <c r="C17" s="108"/>
      <c r="D17" s="108"/>
      <c r="E17" s="109" t="s">
        <v>320</v>
      </c>
      <c r="F17" s="108"/>
      <c r="G17" s="108"/>
      <c r="H17" s="108" t="s">
        <v>321</v>
      </c>
      <c r="I17" s="108" t="s">
        <v>72</v>
      </c>
      <c r="J17" s="108" t="s">
        <v>72</v>
      </c>
      <c r="K17" s="110"/>
      <c r="L17" s="111" t="s">
        <v>71</v>
      </c>
      <c r="M17" s="91">
        <f ca="1" t="shared" si="0"/>
        <v>0.3110579805898521</v>
      </c>
      <c r="N17" s="92" t="s">
        <v>331</v>
      </c>
    </row>
    <row r="18" spans="1:14" ht="19.5" customHeight="1">
      <c r="A18" s="106">
        <v>10</v>
      </c>
      <c r="B18" s="107" t="s">
        <v>189</v>
      </c>
      <c r="C18" s="108"/>
      <c r="D18" s="108"/>
      <c r="E18" s="109" t="s">
        <v>190</v>
      </c>
      <c r="F18" s="108" t="s">
        <v>83</v>
      </c>
      <c r="G18" s="108" t="s">
        <v>83</v>
      </c>
      <c r="H18" s="108" t="s">
        <v>191</v>
      </c>
      <c r="I18" s="108" t="s">
        <v>83</v>
      </c>
      <c r="J18" s="108"/>
      <c r="K18" s="110" t="s">
        <v>192</v>
      </c>
      <c r="L18" s="111" t="s">
        <v>71</v>
      </c>
      <c r="M18" s="91">
        <f ca="1" t="shared" si="0"/>
        <v>0.554989270265998</v>
      </c>
      <c r="N18" s="92" t="s">
        <v>332</v>
      </c>
    </row>
    <row r="19" spans="1:14" ht="19.5" customHeight="1">
      <c r="A19" s="106">
        <v>11</v>
      </c>
      <c r="B19" s="107" t="s">
        <v>193</v>
      </c>
      <c r="C19" s="108" t="s">
        <v>104</v>
      </c>
      <c r="D19" s="108" t="s">
        <v>104</v>
      </c>
      <c r="E19" s="109" t="s">
        <v>190</v>
      </c>
      <c r="F19" s="108" t="s">
        <v>83</v>
      </c>
      <c r="G19" s="108" t="s">
        <v>83</v>
      </c>
      <c r="H19" s="108" t="s">
        <v>191</v>
      </c>
      <c r="I19" s="108" t="s">
        <v>83</v>
      </c>
      <c r="J19" s="108"/>
      <c r="K19" s="110" t="s">
        <v>433</v>
      </c>
      <c r="L19" s="111" t="s">
        <v>71</v>
      </c>
      <c r="M19" s="91">
        <f ca="1" t="shared" si="0"/>
        <v>0.7609502823661654</v>
      </c>
      <c r="N19" s="92" t="s">
        <v>332</v>
      </c>
    </row>
    <row r="20" spans="1:14" ht="19.5" customHeight="1">
      <c r="A20" s="106">
        <v>12</v>
      </c>
      <c r="B20" s="107" t="s">
        <v>173</v>
      </c>
      <c r="C20" s="108"/>
      <c r="D20" s="108"/>
      <c r="E20" s="109" t="s">
        <v>174</v>
      </c>
      <c r="F20" s="108" t="s">
        <v>110</v>
      </c>
      <c r="G20" s="108" t="s">
        <v>110</v>
      </c>
      <c r="H20" s="108" t="s">
        <v>175</v>
      </c>
      <c r="I20" s="108"/>
      <c r="J20" s="108"/>
      <c r="K20" s="110" t="s">
        <v>177</v>
      </c>
      <c r="L20" s="111" t="s">
        <v>71</v>
      </c>
      <c r="M20" s="91">
        <f ca="1" t="shared" si="0"/>
        <v>0.09506655909747064</v>
      </c>
      <c r="N20" s="92" t="s">
        <v>435</v>
      </c>
    </row>
    <row r="21" spans="1:14" ht="19.5" customHeight="1">
      <c r="A21" s="106">
        <v>13</v>
      </c>
      <c r="B21" s="107" t="s">
        <v>173</v>
      </c>
      <c r="C21" s="108"/>
      <c r="D21" s="108"/>
      <c r="E21" s="109" t="s">
        <v>174</v>
      </c>
      <c r="F21" s="108" t="s">
        <v>72</v>
      </c>
      <c r="G21" s="108" t="s">
        <v>72</v>
      </c>
      <c r="H21" s="108" t="s">
        <v>176</v>
      </c>
      <c r="I21" s="108"/>
      <c r="J21" s="108"/>
      <c r="K21" s="110" t="s">
        <v>177</v>
      </c>
      <c r="L21" s="111" t="s">
        <v>71</v>
      </c>
      <c r="M21" s="91">
        <f ca="1" t="shared" si="0"/>
        <v>0.4461749047509518</v>
      </c>
      <c r="N21" s="92" t="s">
        <v>435</v>
      </c>
    </row>
    <row r="22" spans="1:14" ht="19.5" customHeight="1">
      <c r="A22" s="106">
        <v>14</v>
      </c>
      <c r="B22" s="107" t="s">
        <v>246</v>
      </c>
      <c r="C22" s="112" t="s">
        <v>83</v>
      </c>
      <c r="D22" s="112" t="s">
        <v>83</v>
      </c>
      <c r="E22" s="113" t="s">
        <v>249</v>
      </c>
      <c r="F22" s="108" t="s">
        <v>83</v>
      </c>
      <c r="G22" s="108" t="s">
        <v>83</v>
      </c>
      <c r="H22" s="108" t="s">
        <v>250</v>
      </c>
      <c r="I22" s="108"/>
      <c r="J22" s="108"/>
      <c r="K22" s="110" t="s">
        <v>251</v>
      </c>
      <c r="L22" s="111" t="s">
        <v>71</v>
      </c>
      <c r="M22" s="91">
        <f ca="1" t="shared" si="0"/>
        <v>0.7891478078512622</v>
      </c>
      <c r="N22" s="92" t="s">
        <v>442</v>
      </c>
    </row>
    <row r="23" spans="1:14" ht="19.5" customHeight="1">
      <c r="A23" s="106">
        <v>15</v>
      </c>
      <c r="B23" s="107" t="s">
        <v>246</v>
      </c>
      <c r="C23" s="108"/>
      <c r="D23" s="108"/>
      <c r="E23" s="109" t="s">
        <v>247</v>
      </c>
      <c r="F23" s="108" t="s">
        <v>110</v>
      </c>
      <c r="G23" s="108" t="s">
        <v>110</v>
      </c>
      <c r="H23" s="108" t="s">
        <v>248</v>
      </c>
      <c r="I23" s="108"/>
      <c r="J23" s="108"/>
      <c r="K23" s="110" t="s">
        <v>245</v>
      </c>
      <c r="L23" s="111" t="s">
        <v>71</v>
      </c>
      <c r="M23" s="91">
        <f ca="1" t="shared" si="0"/>
        <v>0.5146703819171012</v>
      </c>
      <c r="N23" s="92" t="s">
        <v>442</v>
      </c>
    </row>
    <row r="24" spans="1:13" ht="19.5" customHeight="1">
      <c r="A24" s="106">
        <v>16</v>
      </c>
      <c r="B24" s="107" t="s">
        <v>381</v>
      </c>
      <c r="C24" s="108" t="s">
        <v>104</v>
      </c>
      <c r="D24" s="108" t="s">
        <v>104</v>
      </c>
      <c r="E24" s="109" t="s">
        <v>380</v>
      </c>
      <c r="F24" s="108"/>
      <c r="G24" s="108"/>
      <c r="H24" s="108" t="s">
        <v>387</v>
      </c>
      <c r="I24" s="108"/>
      <c r="J24" s="108"/>
      <c r="K24" s="110" t="s">
        <v>388</v>
      </c>
      <c r="L24" s="111" t="s">
        <v>382</v>
      </c>
      <c r="M24" s="91">
        <f ca="1" t="shared" si="0"/>
        <v>0.677555570033942</v>
      </c>
    </row>
    <row r="25" spans="1:13" ht="19.5" customHeight="1">
      <c r="A25" s="106">
        <v>17</v>
      </c>
      <c r="B25" s="107" t="s">
        <v>217</v>
      </c>
      <c r="C25" s="108" t="s">
        <v>83</v>
      </c>
      <c r="D25" s="108" t="s">
        <v>83</v>
      </c>
      <c r="E25" s="109" t="s">
        <v>218</v>
      </c>
      <c r="F25" s="108"/>
      <c r="G25" s="108"/>
      <c r="H25" s="108" t="s">
        <v>219</v>
      </c>
      <c r="I25" s="108"/>
      <c r="J25" s="108"/>
      <c r="K25" s="110" t="s">
        <v>220</v>
      </c>
      <c r="L25" s="111" t="s">
        <v>71</v>
      </c>
      <c r="M25" s="91">
        <f ca="1" t="shared" si="0"/>
        <v>0.6120980050126297</v>
      </c>
    </row>
    <row r="26" spans="1:13" ht="19.5" customHeight="1">
      <c r="A26" s="106">
        <v>18</v>
      </c>
      <c r="B26" s="107" t="s">
        <v>349</v>
      </c>
      <c r="C26" s="108" t="s">
        <v>83</v>
      </c>
      <c r="D26" s="108" t="s">
        <v>83</v>
      </c>
      <c r="E26" s="109" t="s">
        <v>350</v>
      </c>
      <c r="F26" s="108" t="s">
        <v>83</v>
      </c>
      <c r="G26" s="114" t="s">
        <v>83</v>
      </c>
      <c r="H26" s="108" t="s">
        <v>321</v>
      </c>
      <c r="I26" s="108" t="s">
        <v>72</v>
      </c>
      <c r="J26" s="108" t="s">
        <v>72</v>
      </c>
      <c r="K26" s="110"/>
      <c r="L26" s="111" t="s">
        <v>71</v>
      </c>
      <c r="M26" s="91">
        <f ca="1" t="shared" si="0"/>
        <v>0.751023621179695</v>
      </c>
    </row>
    <row r="27" spans="1:13" ht="19.5" customHeight="1">
      <c r="A27" s="106">
        <v>19</v>
      </c>
      <c r="B27" s="107" t="s">
        <v>224</v>
      </c>
      <c r="C27" s="108"/>
      <c r="D27" s="108"/>
      <c r="E27" s="109" t="s">
        <v>225</v>
      </c>
      <c r="F27" s="108" t="s">
        <v>83</v>
      </c>
      <c r="G27" s="108" t="s">
        <v>83</v>
      </c>
      <c r="H27" s="108" t="s">
        <v>226</v>
      </c>
      <c r="I27" s="108"/>
      <c r="J27" s="108"/>
      <c r="K27" s="110" t="s">
        <v>227</v>
      </c>
      <c r="L27" s="111" t="s">
        <v>71</v>
      </c>
      <c r="M27" s="91">
        <f ca="1" t="shared" si="0"/>
        <v>0.6107227613215667</v>
      </c>
    </row>
    <row r="28" spans="1:13" ht="19.5" customHeight="1">
      <c r="A28" s="106">
        <v>20</v>
      </c>
      <c r="B28" s="107" t="s">
        <v>166</v>
      </c>
      <c r="C28" s="108"/>
      <c r="D28" s="108"/>
      <c r="E28" s="109" t="s">
        <v>167</v>
      </c>
      <c r="F28" s="108"/>
      <c r="G28" s="108"/>
      <c r="H28" s="108" t="s">
        <v>168</v>
      </c>
      <c r="I28" s="108"/>
      <c r="J28" s="108"/>
      <c r="K28" s="110" t="s">
        <v>165</v>
      </c>
      <c r="L28" s="111" t="s">
        <v>71</v>
      </c>
      <c r="M28" s="91">
        <f ca="1" t="shared" si="0"/>
        <v>0.2520329555982619</v>
      </c>
    </row>
    <row r="29" spans="1:13" ht="19.5" customHeight="1">
      <c r="A29" s="106">
        <v>21</v>
      </c>
      <c r="B29" s="107" t="s">
        <v>204</v>
      </c>
      <c r="C29" s="108" t="s">
        <v>83</v>
      </c>
      <c r="D29" s="108" t="s">
        <v>83</v>
      </c>
      <c r="E29" s="109" t="s">
        <v>205</v>
      </c>
      <c r="F29" s="108"/>
      <c r="G29" s="108"/>
      <c r="H29" s="108" t="s">
        <v>206</v>
      </c>
      <c r="I29" s="108" t="s">
        <v>83</v>
      </c>
      <c r="J29" s="108" t="s">
        <v>83</v>
      </c>
      <c r="K29" s="110" t="s">
        <v>416</v>
      </c>
      <c r="L29" s="111" t="s">
        <v>71</v>
      </c>
      <c r="M29" s="91">
        <f ca="1" t="shared" si="0"/>
        <v>0.717978364164386</v>
      </c>
    </row>
    <row r="30" spans="1:13" ht="19.5" customHeight="1">
      <c r="A30" s="106">
        <v>22</v>
      </c>
      <c r="B30" s="107" t="s">
        <v>364</v>
      </c>
      <c r="C30" s="108" t="s">
        <v>110</v>
      </c>
      <c r="D30" s="108" t="s">
        <v>110</v>
      </c>
      <c r="E30" s="109" t="s">
        <v>29</v>
      </c>
      <c r="F30" s="108" t="s">
        <v>83</v>
      </c>
      <c r="G30" s="108" t="s">
        <v>83</v>
      </c>
      <c r="H30" s="108" t="s">
        <v>365</v>
      </c>
      <c r="I30" s="108" t="s">
        <v>72</v>
      </c>
      <c r="J30" s="108" t="s">
        <v>72</v>
      </c>
      <c r="K30" s="110"/>
      <c r="L30" s="111" t="s">
        <v>71</v>
      </c>
      <c r="M30" s="91">
        <f ca="1" t="shared" si="0"/>
        <v>0.36400320159972677</v>
      </c>
    </row>
    <row r="31" spans="1:13" ht="19.5" customHeight="1">
      <c r="A31" s="106">
        <v>23</v>
      </c>
      <c r="B31" s="107" t="s">
        <v>389</v>
      </c>
      <c r="C31" s="108" t="s">
        <v>110</v>
      </c>
      <c r="D31" s="108" t="s">
        <v>110</v>
      </c>
      <c r="E31" s="109" t="s">
        <v>29</v>
      </c>
      <c r="F31" s="108" t="s">
        <v>83</v>
      </c>
      <c r="G31" s="108" t="s">
        <v>83</v>
      </c>
      <c r="H31" s="108" t="s">
        <v>390</v>
      </c>
      <c r="I31" s="108"/>
      <c r="J31" s="108"/>
      <c r="K31" s="110" t="s">
        <v>391</v>
      </c>
      <c r="L31" s="111" t="s">
        <v>71</v>
      </c>
      <c r="M31" s="91">
        <f ca="1" t="shared" si="0"/>
        <v>0.27448614095227786</v>
      </c>
    </row>
    <row r="32" spans="1:13" ht="19.5" customHeight="1">
      <c r="A32" s="106">
        <v>24</v>
      </c>
      <c r="B32" s="107" t="s">
        <v>311</v>
      </c>
      <c r="C32" s="108" t="s">
        <v>83</v>
      </c>
      <c r="D32" s="108" t="s">
        <v>83</v>
      </c>
      <c r="E32" s="109" t="s">
        <v>312</v>
      </c>
      <c r="F32" s="108"/>
      <c r="G32" s="108"/>
      <c r="H32" s="108" t="s">
        <v>313</v>
      </c>
      <c r="I32" s="108"/>
      <c r="J32" s="108"/>
      <c r="K32" s="110" t="s">
        <v>314</v>
      </c>
      <c r="L32" s="111" t="s">
        <v>71</v>
      </c>
      <c r="M32" s="91">
        <f ca="1" t="shared" si="0"/>
        <v>0.8151930414542911</v>
      </c>
    </row>
    <row r="33" spans="1:13" ht="19.5" customHeight="1">
      <c r="A33" s="106">
        <v>25</v>
      </c>
      <c r="B33" s="107" t="s">
        <v>161</v>
      </c>
      <c r="C33" s="108" t="s">
        <v>83</v>
      </c>
      <c r="D33" s="108" t="s">
        <v>83</v>
      </c>
      <c r="E33" s="109" t="s">
        <v>162</v>
      </c>
      <c r="F33" s="108" t="s">
        <v>83</v>
      </c>
      <c r="G33" s="108" t="s">
        <v>83</v>
      </c>
      <c r="H33" s="108" t="s">
        <v>163</v>
      </c>
      <c r="I33" s="108"/>
      <c r="J33" s="108"/>
      <c r="K33" s="110" t="s">
        <v>165</v>
      </c>
      <c r="L33" s="111" t="s">
        <v>71</v>
      </c>
      <c r="M33" s="91">
        <f ca="1" t="shared" si="0"/>
        <v>0.1684187665161998</v>
      </c>
    </row>
    <row r="34" spans="1:13" ht="19.5" customHeight="1">
      <c r="A34" s="106">
        <v>26</v>
      </c>
      <c r="B34" s="107" t="s">
        <v>409</v>
      </c>
      <c r="C34" s="108" t="s">
        <v>104</v>
      </c>
      <c r="D34" s="108" t="s">
        <v>104</v>
      </c>
      <c r="E34" s="109" t="s">
        <v>410</v>
      </c>
      <c r="F34" s="108" t="s">
        <v>83</v>
      </c>
      <c r="G34" s="108" t="s">
        <v>83</v>
      </c>
      <c r="H34" s="108" t="s">
        <v>411</v>
      </c>
      <c r="I34" s="108" t="s">
        <v>72</v>
      </c>
      <c r="J34" s="108" t="s">
        <v>72</v>
      </c>
      <c r="K34" s="110"/>
      <c r="L34" s="111" t="s">
        <v>71</v>
      </c>
      <c r="M34" s="91">
        <f ca="1" t="shared" si="0"/>
        <v>0.46849653197291286</v>
      </c>
    </row>
    <row r="35" spans="1:13" ht="19.5" customHeight="1">
      <c r="A35" s="106">
        <v>27</v>
      </c>
      <c r="B35" s="107" t="s">
        <v>281</v>
      </c>
      <c r="C35" s="108" t="s">
        <v>83</v>
      </c>
      <c r="D35" s="108" t="s">
        <v>83</v>
      </c>
      <c r="E35" s="109" t="s">
        <v>282</v>
      </c>
      <c r="F35" s="108"/>
      <c r="G35" s="108"/>
      <c r="H35" s="108" t="s">
        <v>417</v>
      </c>
      <c r="I35" s="108"/>
      <c r="J35" s="108"/>
      <c r="K35" s="110" t="s">
        <v>283</v>
      </c>
      <c r="L35" s="111" t="s">
        <v>71</v>
      </c>
      <c r="M35" s="91">
        <f ca="1" t="shared" si="0"/>
        <v>0.05738860168292792</v>
      </c>
    </row>
    <row r="36" spans="1:13" ht="19.5" customHeight="1">
      <c r="A36" s="106">
        <v>28</v>
      </c>
      <c r="B36" s="107" t="s">
        <v>351</v>
      </c>
      <c r="C36" s="108" t="s">
        <v>83</v>
      </c>
      <c r="D36" s="108" t="s">
        <v>83</v>
      </c>
      <c r="E36" s="109" t="s">
        <v>352</v>
      </c>
      <c r="F36" s="108"/>
      <c r="G36" s="108"/>
      <c r="H36" s="108" t="s">
        <v>353</v>
      </c>
      <c r="I36" s="108"/>
      <c r="J36" s="108"/>
      <c r="K36" s="110" t="s">
        <v>354</v>
      </c>
      <c r="L36" s="111" t="s">
        <v>71</v>
      </c>
      <c r="M36" s="91">
        <f ca="1" t="shared" si="0"/>
        <v>0.01431060578470511</v>
      </c>
    </row>
    <row r="37" spans="1:13" ht="19.5" customHeight="1">
      <c r="A37" s="106">
        <v>29</v>
      </c>
      <c r="B37" s="107" t="s">
        <v>173</v>
      </c>
      <c r="C37" s="108" t="s">
        <v>83</v>
      </c>
      <c r="D37" s="108" t="s">
        <v>83</v>
      </c>
      <c r="E37" s="109" t="s">
        <v>264</v>
      </c>
      <c r="F37" s="108" t="s">
        <v>110</v>
      </c>
      <c r="G37" s="108" t="s">
        <v>110</v>
      </c>
      <c r="H37" s="108" t="s">
        <v>265</v>
      </c>
      <c r="I37" s="108"/>
      <c r="J37" s="108"/>
      <c r="K37" s="110" t="s">
        <v>266</v>
      </c>
      <c r="L37" s="111" t="s">
        <v>71</v>
      </c>
      <c r="M37" s="91">
        <f ca="1" t="shared" si="0"/>
        <v>0.8204259776150664</v>
      </c>
    </row>
    <row r="38" spans="1:13" ht="19.5" customHeight="1">
      <c r="A38" s="106">
        <v>30</v>
      </c>
      <c r="B38" s="107" t="s">
        <v>236</v>
      </c>
      <c r="C38" s="108"/>
      <c r="D38" s="108"/>
      <c r="E38" s="109" t="s">
        <v>235</v>
      </c>
      <c r="F38" s="108"/>
      <c r="G38" s="108"/>
      <c r="H38" s="108" t="s">
        <v>237</v>
      </c>
      <c r="I38" s="108"/>
      <c r="J38" s="108"/>
      <c r="K38" s="110" t="s">
        <v>238</v>
      </c>
      <c r="L38" s="111" t="s">
        <v>71</v>
      </c>
      <c r="M38" s="91">
        <f ca="1" t="shared" si="0"/>
        <v>0.22761437440230248</v>
      </c>
    </row>
    <row r="39" spans="1:13" ht="19.5" customHeight="1">
      <c r="A39" s="106">
        <v>31</v>
      </c>
      <c r="B39" s="107" t="s">
        <v>84</v>
      </c>
      <c r="C39" s="108"/>
      <c r="D39" s="108"/>
      <c r="E39" s="109" t="s">
        <v>85</v>
      </c>
      <c r="F39" s="108"/>
      <c r="G39" s="108"/>
      <c r="H39" s="108" t="s">
        <v>86</v>
      </c>
      <c r="I39" s="108"/>
      <c r="J39" s="108"/>
      <c r="K39" s="110" t="s">
        <v>87</v>
      </c>
      <c r="L39" s="111" t="s">
        <v>71</v>
      </c>
      <c r="M39" s="91">
        <f ca="1" t="shared" si="0"/>
        <v>0.4271976680614209</v>
      </c>
    </row>
    <row r="40" spans="1:13" ht="19.5" customHeight="1">
      <c r="A40" s="106">
        <v>32</v>
      </c>
      <c r="B40" s="107" t="s">
        <v>288</v>
      </c>
      <c r="C40" s="108"/>
      <c r="D40" s="108"/>
      <c r="E40" s="109" t="s">
        <v>289</v>
      </c>
      <c r="F40" s="108"/>
      <c r="G40" s="108"/>
      <c r="H40" s="108" t="s">
        <v>290</v>
      </c>
      <c r="I40" s="108" t="s">
        <v>104</v>
      </c>
      <c r="J40" s="108" t="s">
        <v>104</v>
      </c>
      <c r="K40" s="110" t="s">
        <v>347</v>
      </c>
      <c r="L40" s="111" t="s">
        <v>71</v>
      </c>
      <c r="M40" s="91">
        <f ca="1" t="shared" si="0"/>
        <v>0.41624843273711143</v>
      </c>
    </row>
    <row r="41" spans="1:13" ht="19.5" customHeight="1">
      <c r="A41" s="106">
        <v>33</v>
      </c>
      <c r="B41" s="107" t="s">
        <v>343</v>
      </c>
      <c r="C41" s="108"/>
      <c r="D41" s="108"/>
      <c r="E41" s="109" t="s">
        <v>344</v>
      </c>
      <c r="F41" s="108" t="s">
        <v>83</v>
      </c>
      <c r="G41" s="108" t="s">
        <v>83</v>
      </c>
      <c r="H41" s="108" t="s">
        <v>345</v>
      </c>
      <c r="I41" s="108"/>
      <c r="J41" s="108"/>
      <c r="K41" s="110" t="s">
        <v>346</v>
      </c>
      <c r="L41" s="111" t="s">
        <v>71</v>
      </c>
      <c r="M41" s="91">
        <f aca="true" ca="1" t="shared" si="1" ref="M41:M72">RAND()</f>
        <v>0.6841874680931728</v>
      </c>
    </row>
    <row r="42" spans="1:13" ht="19.5" customHeight="1">
      <c r="A42" s="106">
        <v>34</v>
      </c>
      <c r="B42" s="107" t="s">
        <v>125</v>
      </c>
      <c r="C42" s="108" t="s">
        <v>83</v>
      </c>
      <c r="D42" s="108" t="s">
        <v>83</v>
      </c>
      <c r="E42" s="109" t="s">
        <v>126</v>
      </c>
      <c r="F42" s="108"/>
      <c r="G42" s="108"/>
      <c r="H42" s="108" t="s">
        <v>127</v>
      </c>
      <c r="I42" s="108"/>
      <c r="J42" s="108"/>
      <c r="K42" s="110" t="s">
        <v>128</v>
      </c>
      <c r="L42" s="111" t="s">
        <v>71</v>
      </c>
      <c r="M42" s="91">
        <f ca="1" t="shared" si="1"/>
        <v>0.45980962212268395</v>
      </c>
    </row>
    <row r="43" spans="1:13" ht="19.5" customHeight="1">
      <c r="A43" s="106">
        <v>35</v>
      </c>
      <c r="B43" s="107" t="s">
        <v>306</v>
      </c>
      <c r="C43" s="108" t="s">
        <v>83</v>
      </c>
      <c r="D43" s="108" t="s">
        <v>83</v>
      </c>
      <c r="E43" s="109" t="s">
        <v>307</v>
      </c>
      <c r="F43" s="108" t="s">
        <v>83</v>
      </c>
      <c r="G43" s="108" t="s">
        <v>83</v>
      </c>
      <c r="H43" s="108" t="s">
        <v>308</v>
      </c>
      <c r="I43" s="108"/>
      <c r="J43" s="108"/>
      <c r="K43" s="110" t="s">
        <v>309</v>
      </c>
      <c r="L43" s="111" t="s">
        <v>71</v>
      </c>
      <c r="M43" s="91">
        <f ca="1" t="shared" si="1"/>
        <v>0.051403320344450165</v>
      </c>
    </row>
    <row r="44" spans="1:13" ht="19.5" customHeight="1">
      <c r="A44" s="106">
        <v>36</v>
      </c>
      <c r="B44" s="107" t="s">
        <v>119</v>
      </c>
      <c r="C44" s="108"/>
      <c r="D44" s="108"/>
      <c r="E44" s="109" t="s">
        <v>120</v>
      </c>
      <c r="F44" s="108" t="s">
        <v>83</v>
      </c>
      <c r="G44" s="108" t="s">
        <v>83</v>
      </c>
      <c r="H44" s="108" t="s">
        <v>51</v>
      </c>
      <c r="I44" s="108"/>
      <c r="J44" s="108"/>
      <c r="K44" s="110" t="s">
        <v>121</v>
      </c>
      <c r="L44" s="111" t="s">
        <v>71</v>
      </c>
      <c r="M44" s="91">
        <f ca="1" t="shared" si="1"/>
        <v>0.19360699485888144</v>
      </c>
    </row>
    <row r="45" spans="1:13" ht="19.5" customHeight="1">
      <c r="A45" s="106">
        <v>37</v>
      </c>
      <c r="B45" s="107" t="s">
        <v>122</v>
      </c>
      <c r="C45" s="112" t="s">
        <v>83</v>
      </c>
      <c r="D45" s="112" t="s">
        <v>83</v>
      </c>
      <c r="E45" s="113" t="s">
        <v>75</v>
      </c>
      <c r="F45" s="108" t="s">
        <v>83</v>
      </c>
      <c r="G45" s="108" t="s">
        <v>83</v>
      </c>
      <c r="H45" s="108" t="s">
        <v>123</v>
      </c>
      <c r="I45" s="108"/>
      <c r="J45" s="108"/>
      <c r="K45" s="110" t="s">
        <v>124</v>
      </c>
      <c r="L45" s="111" t="s">
        <v>71</v>
      </c>
      <c r="M45" s="91">
        <f ca="1" t="shared" si="1"/>
        <v>0.6256235090746485</v>
      </c>
    </row>
    <row r="46" spans="1:13" ht="19.5" customHeight="1">
      <c r="A46" s="106">
        <v>38</v>
      </c>
      <c r="B46" s="107" t="s">
        <v>129</v>
      </c>
      <c r="C46" s="112"/>
      <c r="D46" s="112"/>
      <c r="E46" s="113" t="s">
        <v>33</v>
      </c>
      <c r="F46" s="108"/>
      <c r="G46" s="108"/>
      <c r="H46" s="108" t="s">
        <v>130</v>
      </c>
      <c r="I46" s="108"/>
      <c r="J46" s="108"/>
      <c r="K46" s="110" t="s">
        <v>131</v>
      </c>
      <c r="L46" s="111" t="s">
        <v>71</v>
      </c>
      <c r="M46" s="91">
        <f ca="1" t="shared" si="1"/>
        <v>0.00162586687904831</v>
      </c>
    </row>
    <row r="47" spans="1:13" ht="19.5" customHeight="1">
      <c r="A47" s="106">
        <v>39</v>
      </c>
      <c r="B47" s="107" t="s">
        <v>106</v>
      </c>
      <c r="C47" s="108" t="s">
        <v>83</v>
      </c>
      <c r="D47" s="108" t="s">
        <v>110</v>
      </c>
      <c r="E47" s="109" t="s">
        <v>200</v>
      </c>
      <c r="F47" s="108" t="s">
        <v>72</v>
      </c>
      <c r="G47" s="108" t="s">
        <v>72</v>
      </c>
      <c r="H47" s="108"/>
      <c r="I47" s="108"/>
      <c r="J47" s="108"/>
      <c r="K47" s="110"/>
      <c r="L47" s="111" t="s">
        <v>71</v>
      </c>
      <c r="M47" s="91">
        <f ca="1" t="shared" si="1"/>
        <v>0.31178859802264025</v>
      </c>
    </row>
    <row r="48" spans="1:13" ht="19.5" customHeight="1">
      <c r="A48" s="106">
        <v>40</v>
      </c>
      <c r="B48" s="107" t="s">
        <v>144</v>
      </c>
      <c r="C48" s="108"/>
      <c r="D48" s="108"/>
      <c r="E48" s="109" t="s">
        <v>152</v>
      </c>
      <c r="F48" s="108" t="s">
        <v>104</v>
      </c>
      <c r="G48" s="108" t="s">
        <v>104</v>
      </c>
      <c r="H48" s="108" t="s">
        <v>153</v>
      </c>
      <c r="I48" s="108" t="s">
        <v>72</v>
      </c>
      <c r="J48" s="108" t="s">
        <v>72</v>
      </c>
      <c r="K48" s="110"/>
      <c r="L48" s="111" t="s">
        <v>71</v>
      </c>
      <c r="M48" s="91">
        <f ca="1" t="shared" si="1"/>
        <v>0.9199084987370754</v>
      </c>
    </row>
    <row r="49" spans="1:13" ht="19.5" customHeight="1">
      <c r="A49" s="106">
        <v>41</v>
      </c>
      <c r="B49" s="107" t="s">
        <v>135</v>
      </c>
      <c r="C49" s="108" t="s">
        <v>83</v>
      </c>
      <c r="D49" s="108"/>
      <c r="E49" s="109" t="s">
        <v>136</v>
      </c>
      <c r="F49" s="108" t="s">
        <v>83</v>
      </c>
      <c r="G49" s="108" t="s">
        <v>83</v>
      </c>
      <c r="H49" s="108" t="s">
        <v>137</v>
      </c>
      <c r="I49" s="108" t="s">
        <v>110</v>
      </c>
      <c r="J49" s="108" t="s">
        <v>110</v>
      </c>
      <c r="K49" s="110" t="s">
        <v>138</v>
      </c>
      <c r="L49" s="111" t="s">
        <v>71</v>
      </c>
      <c r="M49" s="91">
        <f ca="1" t="shared" si="1"/>
        <v>0.8326725096325578</v>
      </c>
    </row>
    <row r="50" spans="1:13" ht="19.5" customHeight="1">
      <c r="A50" s="106">
        <v>42</v>
      </c>
      <c r="B50" s="107" t="s">
        <v>339</v>
      </c>
      <c r="C50" s="108"/>
      <c r="D50" s="108"/>
      <c r="E50" s="109" t="s">
        <v>340</v>
      </c>
      <c r="F50" s="108" t="s">
        <v>83</v>
      </c>
      <c r="G50" s="108" t="s">
        <v>83</v>
      </c>
      <c r="H50" s="108" t="s">
        <v>341</v>
      </c>
      <c r="I50" s="108"/>
      <c r="J50" s="108"/>
      <c r="K50" s="110" t="s">
        <v>342</v>
      </c>
      <c r="L50" s="111" t="s">
        <v>71</v>
      </c>
      <c r="M50" s="91">
        <f ca="1" t="shared" si="1"/>
        <v>0.3095921609341197</v>
      </c>
    </row>
    <row r="51" spans="1:13" ht="19.5" customHeight="1">
      <c r="A51" s="106">
        <v>43</v>
      </c>
      <c r="B51" s="107" t="s">
        <v>383</v>
      </c>
      <c r="C51" s="108" t="s">
        <v>104</v>
      </c>
      <c r="D51" s="108" t="s">
        <v>104</v>
      </c>
      <c r="E51" s="109" t="s">
        <v>384</v>
      </c>
      <c r="F51" s="108" t="s">
        <v>83</v>
      </c>
      <c r="G51" s="108"/>
      <c r="H51" s="108" t="s">
        <v>385</v>
      </c>
      <c r="I51" s="108"/>
      <c r="J51" s="108"/>
      <c r="K51" s="110" t="s">
        <v>386</v>
      </c>
      <c r="L51" s="111" t="s">
        <v>71</v>
      </c>
      <c r="M51" s="91">
        <f ca="1" t="shared" si="1"/>
        <v>0.48458030334395197</v>
      </c>
    </row>
    <row r="52" spans="1:13" ht="19.5" customHeight="1">
      <c r="A52" s="106">
        <v>44</v>
      </c>
      <c r="B52" s="107" t="s">
        <v>207</v>
      </c>
      <c r="C52" s="108" t="s">
        <v>83</v>
      </c>
      <c r="D52" s="108" t="s">
        <v>83</v>
      </c>
      <c r="E52" s="109" t="s">
        <v>208</v>
      </c>
      <c r="F52" s="108" t="s">
        <v>83</v>
      </c>
      <c r="G52" s="108" t="s">
        <v>83</v>
      </c>
      <c r="H52" s="108" t="s">
        <v>209</v>
      </c>
      <c r="I52" s="108"/>
      <c r="J52" s="108"/>
      <c r="K52" s="110" t="s">
        <v>210</v>
      </c>
      <c r="L52" s="111" t="s">
        <v>71</v>
      </c>
      <c r="M52" s="91">
        <f ca="1" t="shared" si="1"/>
        <v>0.4768414584347571</v>
      </c>
    </row>
    <row r="53" spans="1:13" ht="19.5" customHeight="1">
      <c r="A53" s="106">
        <v>45</v>
      </c>
      <c r="B53" s="107" t="s">
        <v>142</v>
      </c>
      <c r="C53" s="108" t="s">
        <v>83</v>
      </c>
      <c r="D53" s="108" t="s">
        <v>83</v>
      </c>
      <c r="E53" s="109" t="s">
        <v>139</v>
      </c>
      <c r="F53" s="108" t="s">
        <v>83</v>
      </c>
      <c r="G53" s="108" t="s">
        <v>83</v>
      </c>
      <c r="H53" s="108" t="s">
        <v>140</v>
      </c>
      <c r="I53" s="108"/>
      <c r="J53" s="108"/>
      <c r="K53" s="110" t="s">
        <v>141</v>
      </c>
      <c r="L53" s="111" t="s">
        <v>71</v>
      </c>
      <c r="M53" s="91">
        <f ca="1" t="shared" si="1"/>
        <v>0.6924463588058014</v>
      </c>
    </row>
    <row r="54" spans="1:13" ht="19.5" customHeight="1">
      <c r="A54" s="106">
        <v>46</v>
      </c>
      <c r="B54" s="107" t="s">
        <v>216</v>
      </c>
      <c r="C54" s="108"/>
      <c r="D54" s="108"/>
      <c r="E54" s="109" t="s">
        <v>213</v>
      </c>
      <c r="F54" s="108" t="s">
        <v>83</v>
      </c>
      <c r="G54" s="108" t="s">
        <v>83</v>
      </c>
      <c r="H54" s="108" t="s">
        <v>214</v>
      </c>
      <c r="I54" s="108" t="s">
        <v>83</v>
      </c>
      <c r="J54" s="108" t="s">
        <v>83</v>
      </c>
      <c r="K54" s="110" t="s">
        <v>215</v>
      </c>
      <c r="L54" s="111" t="s">
        <v>71</v>
      </c>
      <c r="M54" s="91">
        <f ca="1" t="shared" si="1"/>
        <v>0.2712902877496264</v>
      </c>
    </row>
    <row r="55" spans="1:13" ht="19.5" customHeight="1">
      <c r="A55" s="106">
        <v>47</v>
      </c>
      <c r="B55" s="107" t="s">
        <v>239</v>
      </c>
      <c r="C55" s="108" t="s">
        <v>83</v>
      </c>
      <c r="D55" s="108" t="s">
        <v>83</v>
      </c>
      <c r="E55" s="109" t="s">
        <v>240</v>
      </c>
      <c r="F55" s="108"/>
      <c r="G55" s="108"/>
      <c r="H55" s="108" t="s">
        <v>241</v>
      </c>
      <c r="I55" s="108" t="s">
        <v>72</v>
      </c>
      <c r="J55" s="108" t="s">
        <v>72</v>
      </c>
      <c r="K55" s="110"/>
      <c r="L55" s="111" t="s">
        <v>71</v>
      </c>
      <c r="M55" s="91">
        <f ca="1" t="shared" si="1"/>
        <v>0.11956593910621738</v>
      </c>
    </row>
    <row r="56" spans="1:13" ht="19.5" customHeight="1">
      <c r="A56" s="106">
        <v>48</v>
      </c>
      <c r="B56" s="107" t="s">
        <v>252</v>
      </c>
      <c r="C56" s="108"/>
      <c r="D56" s="108"/>
      <c r="E56" s="109" t="s">
        <v>253</v>
      </c>
      <c r="F56" s="108" t="s">
        <v>83</v>
      </c>
      <c r="G56" s="108" t="s">
        <v>83</v>
      </c>
      <c r="H56" s="108" t="s">
        <v>254</v>
      </c>
      <c r="I56" s="108"/>
      <c r="J56" s="108"/>
      <c r="K56" s="110" t="s">
        <v>255</v>
      </c>
      <c r="L56" s="111" t="s">
        <v>71</v>
      </c>
      <c r="M56" s="91">
        <f ca="1" t="shared" si="1"/>
        <v>0.43194790724558274</v>
      </c>
    </row>
    <row r="57" spans="1:13" ht="19.5" customHeight="1">
      <c r="A57" s="106">
        <v>49</v>
      </c>
      <c r="B57" s="107" t="s">
        <v>366</v>
      </c>
      <c r="C57" s="108" t="s">
        <v>110</v>
      </c>
      <c r="D57" s="108" t="s">
        <v>110</v>
      </c>
      <c r="E57" s="109" t="s">
        <v>367</v>
      </c>
      <c r="F57" s="108" t="s">
        <v>83</v>
      </c>
      <c r="G57" s="108" t="s">
        <v>83</v>
      </c>
      <c r="H57" s="108" t="s">
        <v>368</v>
      </c>
      <c r="I57" s="108" t="s">
        <v>72</v>
      </c>
      <c r="J57" s="108" t="s">
        <v>72</v>
      </c>
      <c r="K57" s="110"/>
      <c r="L57" s="111" t="s">
        <v>71</v>
      </c>
      <c r="M57" s="91">
        <f ca="1" t="shared" si="1"/>
        <v>0.08676991091657582</v>
      </c>
    </row>
    <row r="58" spans="1:13" ht="19.5" customHeight="1">
      <c r="A58" s="106">
        <v>50</v>
      </c>
      <c r="B58" s="107" t="s">
        <v>154</v>
      </c>
      <c r="C58" s="108"/>
      <c r="D58" s="108"/>
      <c r="E58" s="109" t="s">
        <v>155</v>
      </c>
      <c r="F58" s="108" t="s">
        <v>83</v>
      </c>
      <c r="G58" s="108" t="s">
        <v>83</v>
      </c>
      <c r="H58" s="108" t="s">
        <v>156</v>
      </c>
      <c r="I58" s="108"/>
      <c r="J58" s="108"/>
      <c r="K58" s="110" t="s">
        <v>157</v>
      </c>
      <c r="L58" s="111" t="s">
        <v>71</v>
      </c>
      <c r="M58" s="91">
        <f ca="1" t="shared" si="1"/>
        <v>0.6326930968171505</v>
      </c>
    </row>
    <row r="59" spans="1:13" ht="19.5" customHeight="1">
      <c r="A59" s="106">
        <v>51</v>
      </c>
      <c r="B59" s="107" t="s">
        <v>228</v>
      </c>
      <c r="C59" s="108" t="s">
        <v>83</v>
      </c>
      <c r="D59" s="108" t="s">
        <v>83</v>
      </c>
      <c r="E59" s="109" t="s">
        <v>229</v>
      </c>
      <c r="F59" s="108"/>
      <c r="G59" s="108"/>
      <c r="H59" s="108" t="s">
        <v>231</v>
      </c>
      <c r="I59" s="108"/>
      <c r="J59" s="108"/>
      <c r="K59" s="110" t="s">
        <v>230</v>
      </c>
      <c r="L59" s="111" t="s">
        <v>71</v>
      </c>
      <c r="M59" s="91">
        <f ca="1" t="shared" si="1"/>
        <v>0.5292903629937795</v>
      </c>
    </row>
    <row r="60" spans="1:13" ht="19.5" customHeight="1">
      <c r="A60" s="106">
        <v>52</v>
      </c>
      <c r="B60" s="107" t="s">
        <v>115</v>
      </c>
      <c r="C60" s="108" t="s">
        <v>83</v>
      </c>
      <c r="D60" s="108" t="s">
        <v>83</v>
      </c>
      <c r="E60" s="109" t="s">
        <v>116</v>
      </c>
      <c r="F60" s="108" t="s">
        <v>110</v>
      </c>
      <c r="G60" s="108" t="s">
        <v>110</v>
      </c>
      <c r="H60" s="108" t="s">
        <v>117</v>
      </c>
      <c r="I60" s="108"/>
      <c r="J60" s="108"/>
      <c r="K60" s="110" t="s">
        <v>118</v>
      </c>
      <c r="L60" s="111" t="s">
        <v>71</v>
      </c>
      <c r="M60" s="91">
        <f ca="1" t="shared" si="1"/>
        <v>0.4195074106501231</v>
      </c>
    </row>
    <row r="61" spans="1:13" ht="19.5" customHeight="1">
      <c r="A61" s="106">
        <v>53</v>
      </c>
      <c r="B61" s="107" t="s">
        <v>430</v>
      </c>
      <c r="C61" s="108" t="s">
        <v>110</v>
      </c>
      <c r="D61" s="108" t="s">
        <v>110</v>
      </c>
      <c r="E61" s="109" t="s">
        <v>132</v>
      </c>
      <c r="F61" s="108"/>
      <c r="G61" s="108"/>
      <c r="H61" s="108" t="s">
        <v>133</v>
      </c>
      <c r="I61" s="108"/>
      <c r="J61" s="108"/>
      <c r="K61" s="110" t="s">
        <v>134</v>
      </c>
      <c r="L61" s="111" t="s">
        <v>71</v>
      </c>
      <c r="M61" s="91">
        <f ca="1" t="shared" si="1"/>
        <v>0.17896561913345205</v>
      </c>
    </row>
    <row r="62" spans="1:13" ht="19.5" customHeight="1">
      <c r="A62" s="106">
        <v>54</v>
      </c>
      <c r="B62" s="107" t="s">
        <v>143</v>
      </c>
      <c r="C62" s="108"/>
      <c r="D62" s="108"/>
      <c r="E62" s="109" t="s">
        <v>139</v>
      </c>
      <c r="F62" s="108"/>
      <c r="G62" s="108"/>
      <c r="H62" s="108" t="s">
        <v>140</v>
      </c>
      <c r="I62" s="108"/>
      <c r="J62" s="108"/>
      <c r="K62" s="110" t="s">
        <v>141</v>
      </c>
      <c r="L62" s="111" t="s">
        <v>71</v>
      </c>
      <c r="M62" s="91">
        <f ca="1" t="shared" si="1"/>
        <v>0.8880441013500464</v>
      </c>
    </row>
    <row r="63" spans="1:13" ht="19.5" customHeight="1">
      <c r="A63" s="106">
        <v>55</v>
      </c>
      <c r="B63" s="107" t="s">
        <v>280</v>
      </c>
      <c r="C63" s="108" t="s">
        <v>83</v>
      </c>
      <c r="D63" s="108" t="s">
        <v>83</v>
      </c>
      <c r="E63" s="109" t="s">
        <v>431</v>
      </c>
      <c r="F63" s="108" t="s">
        <v>83</v>
      </c>
      <c r="G63" s="108" t="s">
        <v>83</v>
      </c>
      <c r="H63" s="108" t="s">
        <v>278</v>
      </c>
      <c r="I63" s="108"/>
      <c r="J63" s="108"/>
      <c r="K63" s="110" t="s">
        <v>279</v>
      </c>
      <c r="L63" s="111" t="s">
        <v>71</v>
      </c>
      <c r="M63" s="91">
        <f ca="1" t="shared" si="1"/>
        <v>0.5777258997659793</v>
      </c>
    </row>
    <row r="64" spans="1:13" ht="19.5" customHeight="1">
      <c r="A64" s="106">
        <v>56</v>
      </c>
      <c r="B64" s="107" t="s">
        <v>99</v>
      </c>
      <c r="C64" s="108"/>
      <c r="D64" s="108"/>
      <c r="E64" s="109" t="s">
        <v>242</v>
      </c>
      <c r="F64" s="108"/>
      <c r="G64" s="108"/>
      <c r="H64" s="108" t="s">
        <v>243</v>
      </c>
      <c r="I64" s="108"/>
      <c r="J64" s="108"/>
      <c r="K64" s="110" t="s">
        <v>244</v>
      </c>
      <c r="L64" s="111" t="s">
        <v>71</v>
      </c>
      <c r="M64" s="91">
        <f ca="1" t="shared" si="1"/>
        <v>0.4684149621608713</v>
      </c>
    </row>
    <row r="65" spans="1:13" ht="19.5" customHeight="1">
      <c r="A65" s="106">
        <v>57</v>
      </c>
      <c r="B65" s="107" t="s">
        <v>291</v>
      </c>
      <c r="C65" s="108" t="s">
        <v>83</v>
      </c>
      <c r="D65" s="108" t="s">
        <v>83</v>
      </c>
      <c r="E65" s="109" t="s">
        <v>292</v>
      </c>
      <c r="F65" s="108" t="s">
        <v>83</v>
      </c>
      <c r="G65" s="108" t="s">
        <v>83</v>
      </c>
      <c r="H65" s="108" t="s">
        <v>294</v>
      </c>
      <c r="I65" s="108"/>
      <c r="J65" s="108"/>
      <c r="K65" s="110" t="s">
        <v>293</v>
      </c>
      <c r="L65" s="111" t="s">
        <v>71</v>
      </c>
      <c r="M65" s="91">
        <f ca="1" t="shared" si="1"/>
        <v>0.18718491117134417</v>
      </c>
    </row>
    <row r="66" spans="1:13" ht="19.5" customHeight="1">
      <c r="A66" s="106">
        <v>58</v>
      </c>
      <c r="B66" s="107" t="s">
        <v>427</v>
      </c>
      <c r="C66" s="108" t="s">
        <v>104</v>
      </c>
      <c r="D66" s="108" t="s">
        <v>104</v>
      </c>
      <c r="E66" s="109" t="s">
        <v>428</v>
      </c>
      <c r="F66" s="108" t="s">
        <v>83</v>
      </c>
      <c r="G66" s="108"/>
      <c r="H66" s="108" t="s">
        <v>429</v>
      </c>
      <c r="I66" s="108" t="s">
        <v>72</v>
      </c>
      <c r="J66" s="108" t="s">
        <v>72</v>
      </c>
      <c r="K66" s="110"/>
      <c r="L66" s="111" t="s">
        <v>71</v>
      </c>
      <c r="M66" s="91">
        <f ca="1" t="shared" si="1"/>
        <v>0.9913539427729559</v>
      </c>
    </row>
    <row r="67" spans="1:13" ht="19.5" customHeight="1">
      <c r="A67" s="106">
        <v>59</v>
      </c>
      <c r="B67" s="107" t="s">
        <v>234</v>
      </c>
      <c r="C67" s="108" t="s">
        <v>83</v>
      </c>
      <c r="D67" s="108" t="s">
        <v>83</v>
      </c>
      <c r="E67" s="109" t="s">
        <v>235</v>
      </c>
      <c r="F67" s="108" t="s">
        <v>83</v>
      </c>
      <c r="G67" s="108" t="s">
        <v>83</v>
      </c>
      <c r="H67" s="108" t="s">
        <v>434</v>
      </c>
      <c r="I67" s="108" t="s">
        <v>72</v>
      </c>
      <c r="J67" s="108" t="s">
        <v>72</v>
      </c>
      <c r="K67" s="110"/>
      <c r="L67" s="111" t="s">
        <v>71</v>
      </c>
      <c r="M67" s="91">
        <f ca="1" t="shared" si="1"/>
        <v>0.6205087350956524</v>
      </c>
    </row>
    <row r="68" spans="1:13" ht="19.5" customHeight="1">
      <c r="A68" s="106">
        <v>60</v>
      </c>
      <c r="B68" s="107" t="s">
        <v>201</v>
      </c>
      <c r="C68" s="108" t="s">
        <v>72</v>
      </c>
      <c r="D68" s="108" t="s">
        <v>72</v>
      </c>
      <c r="E68" s="109" t="s">
        <v>38</v>
      </c>
      <c r="F68" s="108" t="s">
        <v>83</v>
      </c>
      <c r="G68" s="108" t="s">
        <v>83</v>
      </c>
      <c r="H68" s="108" t="s">
        <v>202</v>
      </c>
      <c r="I68" s="108"/>
      <c r="J68" s="108"/>
      <c r="K68" s="110" t="s">
        <v>203</v>
      </c>
      <c r="L68" s="111" t="s">
        <v>71</v>
      </c>
      <c r="M68" s="91">
        <f ca="1" t="shared" si="1"/>
        <v>0.29360621641015827</v>
      </c>
    </row>
    <row r="69" spans="1:13" ht="19.5" customHeight="1">
      <c r="A69" s="106">
        <v>61</v>
      </c>
      <c r="B69" s="107" t="s">
        <v>178</v>
      </c>
      <c r="C69" s="112"/>
      <c r="D69" s="112"/>
      <c r="E69" s="113" t="s">
        <v>179</v>
      </c>
      <c r="F69" s="108" t="s">
        <v>83</v>
      </c>
      <c r="G69" s="108" t="s">
        <v>83</v>
      </c>
      <c r="H69" s="108" t="s">
        <v>74</v>
      </c>
      <c r="I69" s="108"/>
      <c r="J69" s="108"/>
      <c r="K69" s="110" t="s">
        <v>338</v>
      </c>
      <c r="L69" s="111" t="s">
        <v>71</v>
      </c>
      <c r="M69" s="91">
        <f ca="1" t="shared" si="1"/>
        <v>0.8600038962591319</v>
      </c>
    </row>
    <row r="70" spans="1:13" ht="19.5" customHeight="1">
      <c r="A70" s="106">
        <v>62</v>
      </c>
      <c r="B70" s="107" t="s">
        <v>258</v>
      </c>
      <c r="C70" s="108"/>
      <c r="D70" s="108"/>
      <c r="E70" s="109" t="s">
        <v>256</v>
      </c>
      <c r="F70" s="108"/>
      <c r="G70" s="108"/>
      <c r="H70" s="108" t="s">
        <v>259</v>
      </c>
      <c r="I70" s="108"/>
      <c r="J70" s="108"/>
      <c r="K70" s="110" t="s">
        <v>257</v>
      </c>
      <c r="L70" s="111" t="s">
        <v>71</v>
      </c>
      <c r="M70" s="91">
        <f ca="1" t="shared" si="1"/>
        <v>0.3717240588680957</v>
      </c>
    </row>
    <row r="71" spans="1:13" ht="19.5" customHeight="1">
      <c r="A71" s="106">
        <v>63</v>
      </c>
      <c r="B71" s="107" t="s">
        <v>436</v>
      </c>
      <c r="C71" s="108" t="s">
        <v>104</v>
      </c>
      <c r="D71" s="108" t="s">
        <v>104</v>
      </c>
      <c r="E71" s="109" t="s">
        <v>396</v>
      </c>
      <c r="F71" s="108"/>
      <c r="G71" s="108"/>
      <c r="H71" s="108" t="s">
        <v>397</v>
      </c>
      <c r="I71" s="108"/>
      <c r="J71" s="108"/>
      <c r="K71" s="110" t="s">
        <v>398</v>
      </c>
      <c r="L71" s="111" t="s">
        <v>71</v>
      </c>
      <c r="M71" s="91">
        <f ca="1" t="shared" si="1"/>
        <v>0.1748548829315073</v>
      </c>
    </row>
    <row r="72" spans="1:13" ht="19.5" customHeight="1">
      <c r="A72" s="106">
        <v>64</v>
      </c>
      <c r="B72" s="107" t="s">
        <v>228</v>
      </c>
      <c r="C72" s="108" t="s">
        <v>104</v>
      </c>
      <c r="D72" s="108" t="s">
        <v>104</v>
      </c>
      <c r="E72" s="109" t="s">
        <v>425</v>
      </c>
      <c r="F72" s="108" t="s">
        <v>83</v>
      </c>
      <c r="G72" s="108" t="s">
        <v>83</v>
      </c>
      <c r="H72" s="108" t="s">
        <v>229</v>
      </c>
      <c r="I72" s="108"/>
      <c r="J72" s="108"/>
      <c r="K72" s="110" t="s">
        <v>426</v>
      </c>
      <c r="L72" s="111" t="s">
        <v>71</v>
      </c>
      <c r="M72" s="91">
        <f ca="1" t="shared" si="1"/>
        <v>0.6258342290360446</v>
      </c>
    </row>
    <row r="73" spans="1:13" ht="19.5" customHeight="1">
      <c r="A73" s="106">
        <v>65</v>
      </c>
      <c r="B73" s="107" t="s">
        <v>111</v>
      </c>
      <c r="C73" s="108" t="s">
        <v>83</v>
      </c>
      <c r="D73" s="108" t="s">
        <v>83</v>
      </c>
      <c r="E73" s="109" t="s">
        <v>112</v>
      </c>
      <c r="F73" s="108"/>
      <c r="G73" s="108"/>
      <c r="H73" s="108" t="s">
        <v>113</v>
      </c>
      <c r="I73" s="108"/>
      <c r="J73" s="108"/>
      <c r="K73" s="110" t="s">
        <v>114</v>
      </c>
      <c r="L73" s="111" t="s">
        <v>71</v>
      </c>
      <c r="M73" s="91">
        <f aca="true" ca="1" t="shared" si="2" ref="M73:M108">RAND()</f>
        <v>0.8751866592414876</v>
      </c>
    </row>
    <row r="74" spans="1:13" ht="19.5" customHeight="1">
      <c r="A74" s="106">
        <v>66</v>
      </c>
      <c r="B74" s="107" t="s">
        <v>198</v>
      </c>
      <c r="C74" s="108" t="s">
        <v>83</v>
      </c>
      <c r="D74" s="108" t="s">
        <v>83</v>
      </c>
      <c r="E74" s="109" t="s">
        <v>129</v>
      </c>
      <c r="F74" s="108"/>
      <c r="G74" s="108"/>
      <c r="H74" s="108" t="s">
        <v>120</v>
      </c>
      <c r="I74" s="108" t="s">
        <v>72</v>
      </c>
      <c r="J74" s="108" t="s">
        <v>72</v>
      </c>
      <c r="K74" s="110" t="s">
        <v>199</v>
      </c>
      <c r="L74" s="111" t="s">
        <v>71</v>
      </c>
      <c r="M74" s="91">
        <f ca="1" t="shared" si="2"/>
        <v>0.48753695770268024</v>
      </c>
    </row>
    <row r="75" spans="1:13" ht="19.5" customHeight="1">
      <c r="A75" s="106">
        <v>67</v>
      </c>
      <c r="B75" s="107" t="s">
        <v>164</v>
      </c>
      <c r="C75" s="108" t="s">
        <v>83</v>
      </c>
      <c r="D75" s="108" t="s">
        <v>83</v>
      </c>
      <c r="E75" s="109" t="s">
        <v>93</v>
      </c>
      <c r="F75" s="108"/>
      <c r="G75" s="108"/>
      <c r="H75" s="108" t="s">
        <v>94</v>
      </c>
      <c r="I75" s="108"/>
      <c r="J75" s="108"/>
      <c r="K75" s="110" t="s">
        <v>95</v>
      </c>
      <c r="L75" s="111" t="s">
        <v>71</v>
      </c>
      <c r="M75" s="91">
        <f ca="1" t="shared" si="2"/>
        <v>0.6487585590443015</v>
      </c>
    </row>
    <row r="76" spans="1:13" ht="19.5" customHeight="1">
      <c r="A76" s="106">
        <v>68</v>
      </c>
      <c r="B76" s="107" t="s">
        <v>303</v>
      </c>
      <c r="C76" s="108" t="s">
        <v>83</v>
      </c>
      <c r="D76" s="108" t="s">
        <v>83</v>
      </c>
      <c r="E76" s="109" t="s">
        <v>304</v>
      </c>
      <c r="F76" s="108"/>
      <c r="G76" s="108"/>
      <c r="H76" s="108" t="s">
        <v>305</v>
      </c>
      <c r="I76" s="108" t="s">
        <v>72</v>
      </c>
      <c r="J76" s="108" t="s">
        <v>72</v>
      </c>
      <c r="K76" s="110"/>
      <c r="L76" s="111" t="s">
        <v>71</v>
      </c>
      <c r="M76" s="91">
        <f ca="1" t="shared" si="2"/>
        <v>0.8091681169249918</v>
      </c>
    </row>
    <row r="77" spans="1:13" ht="19.5" customHeight="1">
      <c r="A77" s="106">
        <v>69</v>
      </c>
      <c r="B77" s="107" t="s">
        <v>224</v>
      </c>
      <c r="C77" s="108" t="s">
        <v>83</v>
      </c>
      <c r="D77" s="108" t="s">
        <v>83</v>
      </c>
      <c r="E77" s="109" t="s">
        <v>221</v>
      </c>
      <c r="F77" s="108" t="s">
        <v>83</v>
      </c>
      <c r="G77" s="108" t="s">
        <v>83</v>
      </c>
      <c r="H77" s="108" t="s">
        <v>222</v>
      </c>
      <c r="I77" s="108"/>
      <c r="J77" s="108"/>
      <c r="K77" s="110" t="s">
        <v>223</v>
      </c>
      <c r="L77" s="111" t="s">
        <v>71</v>
      </c>
      <c r="M77" s="91">
        <f ca="1" t="shared" si="2"/>
        <v>0.5532429890806763</v>
      </c>
    </row>
    <row r="78" spans="1:13" ht="19.5" customHeight="1">
      <c r="A78" s="106">
        <v>70</v>
      </c>
      <c r="B78" s="107" t="s">
        <v>395</v>
      </c>
      <c r="C78" s="108" t="s">
        <v>104</v>
      </c>
      <c r="D78" s="108" t="s">
        <v>104</v>
      </c>
      <c r="E78" s="109" t="s">
        <v>392</v>
      </c>
      <c r="F78" s="108" t="s">
        <v>83</v>
      </c>
      <c r="G78" s="108" t="s">
        <v>83</v>
      </c>
      <c r="H78" s="108" t="s">
        <v>393</v>
      </c>
      <c r="I78" s="108" t="s">
        <v>83</v>
      </c>
      <c r="J78" s="108" t="s">
        <v>83</v>
      </c>
      <c r="K78" s="110" t="s">
        <v>394</v>
      </c>
      <c r="L78" s="111" t="s">
        <v>71</v>
      </c>
      <c r="M78" s="91">
        <f ca="1" t="shared" si="2"/>
        <v>0.9397172923208361</v>
      </c>
    </row>
    <row r="79" spans="1:13" ht="19.5" customHeight="1">
      <c r="A79" s="106">
        <v>71</v>
      </c>
      <c r="B79" s="107" t="s">
        <v>284</v>
      </c>
      <c r="C79" s="108" t="s">
        <v>83</v>
      </c>
      <c r="D79" s="108" t="s">
        <v>83</v>
      </c>
      <c r="E79" s="109" t="s">
        <v>287</v>
      </c>
      <c r="F79" s="108" t="s">
        <v>83</v>
      </c>
      <c r="G79" s="108" t="s">
        <v>83</v>
      </c>
      <c r="H79" s="108" t="s">
        <v>285</v>
      </c>
      <c r="I79" s="108"/>
      <c r="J79" s="108"/>
      <c r="K79" s="110" t="s">
        <v>286</v>
      </c>
      <c r="L79" s="111" t="s">
        <v>71</v>
      </c>
      <c r="M79" s="91">
        <f ca="1" t="shared" si="2"/>
        <v>0.824784128035102</v>
      </c>
    </row>
    <row r="80" spans="1:13" ht="19.5" customHeight="1">
      <c r="A80" s="106">
        <v>72</v>
      </c>
      <c r="B80" s="107" t="s">
        <v>79</v>
      </c>
      <c r="C80" s="108"/>
      <c r="D80" s="108"/>
      <c r="E80" s="109" t="s">
        <v>80</v>
      </c>
      <c r="F80" s="108"/>
      <c r="G80" s="108"/>
      <c r="H80" s="108" t="s">
        <v>81</v>
      </c>
      <c r="I80" s="108"/>
      <c r="J80" s="108"/>
      <c r="K80" s="110" t="s">
        <v>82</v>
      </c>
      <c r="L80" s="111" t="s">
        <v>71</v>
      </c>
      <c r="M80" s="91">
        <f ca="1" t="shared" si="2"/>
        <v>0.29839897319944164</v>
      </c>
    </row>
    <row r="81" spans="1:13" ht="19.5" customHeight="1">
      <c r="A81" s="106">
        <v>73</v>
      </c>
      <c r="B81" s="107" t="s">
        <v>359</v>
      </c>
      <c r="C81" s="108" t="s">
        <v>104</v>
      </c>
      <c r="D81" s="108" t="s">
        <v>104</v>
      </c>
      <c r="E81" s="109" t="s">
        <v>360</v>
      </c>
      <c r="F81" s="108" t="s">
        <v>83</v>
      </c>
      <c r="G81" s="108" t="s">
        <v>83</v>
      </c>
      <c r="H81" s="108" t="s">
        <v>361</v>
      </c>
      <c r="I81" s="108" t="s">
        <v>72</v>
      </c>
      <c r="J81" s="108" t="s">
        <v>72</v>
      </c>
      <c r="K81" s="110"/>
      <c r="L81" s="111" t="s">
        <v>71</v>
      </c>
      <c r="M81" s="91">
        <f ca="1" t="shared" si="2"/>
        <v>0.7896752144879837</v>
      </c>
    </row>
    <row r="82" spans="1:13" ht="19.5" customHeight="1">
      <c r="A82" s="106">
        <v>74</v>
      </c>
      <c r="B82" s="107" t="s">
        <v>180</v>
      </c>
      <c r="C82" s="112"/>
      <c r="D82" s="112"/>
      <c r="E82" s="113" t="s">
        <v>181</v>
      </c>
      <c r="F82" s="108"/>
      <c r="G82" s="108"/>
      <c r="H82" s="108" t="s">
        <v>182</v>
      </c>
      <c r="I82" s="108" t="s">
        <v>211</v>
      </c>
      <c r="J82" s="108"/>
      <c r="K82" s="110"/>
      <c r="L82" s="111" t="s">
        <v>71</v>
      </c>
      <c r="M82" s="91">
        <f ca="1" t="shared" si="2"/>
        <v>0.7159395339893344</v>
      </c>
    </row>
    <row r="83" spans="1:13" ht="19.5" customHeight="1">
      <c r="A83" s="106">
        <v>75</v>
      </c>
      <c r="B83" s="107" t="s">
        <v>375</v>
      </c>
      <c r="C83" s="108" t="s">
        <v>104</v>
      </c>
      <c r="D83" s="108" t="s">
        <v>104</v>
      </c>
      <c r="E83" s="109" t="s">
        <v>376</v>
      </c>
      <c r="F83" s="108" t="s">
        <v>83</v>
      </c>
      <c r="G83" s="108" t="s">
        <v>83</v>
      </c>
      <c r="H83" s="108" t="s">
        <v>377</v>
      </c>
      <c r="I83" s="108" t="s">
        <v>72</v>
      </c>
      <c r="J83" s="108" t="s">
        <v>72</v>
      </c>
      <c r="K83" s="110"/>
      <c r="L83" s="111" t="s">
        <v>71</v>
      </c>
      <c r="M83" s="91">
        <f ca="1" t="shared" si="2"/>
        <v>0.8318965590760445</v>
      </c>
    </row>
    <row r="84" spans="1:13" ht="19.5" customHeight="1">
      <c r="A84" s="106">
        <v>76</v>
      </c>
      <c r="B84" s="107" t="s">
        <v>315</v>
      </c>
      <c r="C84" s="108" t="s">
        <v>83</v>
      </c>
      <c r="D84" s="108" t="s">
        <v>83</v>
      </c>
      <c r="E84" s="109" t="s">
        <v>316</v>
      </c>
      <c r="F84" s="108" t="s">
        <v>83</v>
      </c>
      <c r="G84" s="108" t="s">
        <v>83</v>
      </c>
      <c r="H84" s="108" t="s">
        <v>317</v>
      </c>
      <c r="I84" s="108"/>
      <c r="J84" s="108"/>
      <c r="K84" s="110" t="s">
        <v>318</v>
      </c>
      <c r="L84" s="111" t="s">
        <v>71</v>
      </c>
      <c r="M84" s="91">
        <f ca="1" t="shared" si="2"/>
        <v>0.2221871225924641</v>
      </c>
    </row>
    <row r="85" spans="1:13" ht="19.5" customHeight="1">
      <c r="A85" s="106">
        <v>77</v>
      </c>
      <c r="B85" s="107" t="s">
        <v>399</v>
      </c>
      <c r="C85" s="108" t="s">
        <v>104</v>
      </c>
      <c r="D85" s="108" t="s">
        <v>104</v>
      </c>
      <c r="E85" s="109" t="s">
        <v>400</v>
      </c>
      <c r="F85" s="108" t="s">
        <v>83</v>
      </c>
      <c r="G85" s="108" t="s">
        <v>83</v>
      </c>
      <c r="H85" s="108" t="s">
        <v>401</v>
      </c>
      <c r="I85" s="108" t="s">
        <v>72</v>
      </c>
      <c r="J85" s="108" t="s">
        <v>72</v>
      </c>
      <c r="K85" s="110"/>
      <c r="L85" s="111" t="s">
        <v>71</v>
      </c>
      <c r="M85" s="91">
        <f ca="1" t="shared" si="2"/>
        <v>0.46113227033324233</v>
      </c>
    </row>
    <row r="86" spans="1:13" ht="19.5" customHeight="1">
      <c r="A86" s="106">
        <v>78</v>
      </c>
      <c r="B86" s="107" t="s">
        <v>260</v>
      </c>
      <c r="C86" s="108" t="s">
        <v>83</v>
      </c>
      <c r="D86" s="108" t="s">
        <v>83</v>
      </c>
      <c r="E86" s="109" t="s">
        <v>261</v>
      </c>
      <c r="F86" s="108" t="s">
        <v>83</v>
      </c>
      <c r="G86" s="108" t="s">
        <v>83</v>
      </c>
      <c r="H86" s="108" t="s">
        <v>262</v>
      </c>
      <c r="I86" s="108"/>
      <c r="J86" s="108"/>
      <c r="K86" s="110" t="s">
        <v>263</v>
      </c>
      <c r="L86" s="111" t="s">
        <v>71</v>
      </c>
      <c r="M86" s="91">
        <f ca="1" t="shared" si="2"/>
        <v>0.9133091435676219</v>
      </c>
    </row>
    <row r="87" spans="1:13" ht="19.5" customHeight="1">
      <c r="A87" s="106">
        <v>79</v>
      </c>
      <c r="B87" s="107" t="s">
        <v>274</v>
      </c>
      <c r="C87" s="108"/>
      <c r="D87" s="108"/>
      <c r="E87" s="109" t="s">
        <v>275</v>
      </c>
      <c r="F87" s="108"/>
      <c r="G87" s="108"/>
      <c r="H87" s="108" t="s">
        <v>276</v>
      </c>
      <c r="I87" s="108"/>
      <c r="J87" s="108"/>
      <c r="K87" s="110" t="s">
        <v>277</v>
      </c>
      <c r="L87" s="111" t="s">
        <v>71</v>
      </c>
      <c r="M87" s="91">
        <f ca="1" t="shared" si="2"/>
        <v>0.3780028916505209</v>
      </c>
    </row>
    <row r="88" spans="1:13" ht="19.5" customHeight="1">
      <c r="A88" s="106">
        <v>80</v>
      </c>
      <c r="B88" s="107" t="s">
        <v>201</v>
      </c>
      <c r="C88" s="108" t="s">
        <v>110</v>
      </c>
      <c r="D88" s="108" t="s">
        <v>110</v>
      </c>
      <c r="E88" s="109" t="s">
        <v>29</v>
      </c>
      <c r="F88" s="108" t="s">
        <v>83</v>
      </c>
      <c r="G88" s="108" t="s">
        <v>83</v>
      </c>
      <c r="H88" s="108" t="s">
        <v>202</v>
      </c>
      <c r="I88" s="108"/>
      <c r="J88" s="108"/>
      <c r="K88" s="110" t="s">
        <v>203</v>
      </c>
      <c r="L88" s="111" t="s">
        <v>71</v>
      </c>
      <c r="M88" s="91">
        <f ca="1" t="shared" si="2"/>
        <v>0.2871481803499043</v>
      </c>
    </row>
    <row r="89" spans="1:13" ht="19.5" customHeight="1">
      <c r="A89" s="106">
        <v>81</v>
      </c>
      <c r="B89" s="107" t="s">
        <v>418</v>
      </c>
      <c r="C89" s="108"/>
      <c r="D89" s="108"/>
      <c r="E89" s="109" t="s">
        <v>310</v>
      </c>
      <c r="F89" s="108"/>
      <c r="G89" s="108"/>
      <c r="H89" s="108" t="s">
        <v>336</v>
      </c>
      <c r="I89" s="108" t="s">
        <v>72</v>
      </c>
      <c r="J89" s="108" t="s">
        <v>72</v>
      </c>
      <c r="K89" s="110"/>
      <c r="L89" s="111" t="s">
        <v>71</v>
      </c>
      <c r="M89" s="91">
        <f ca="1" t="shared" si="2"/>
        <v>0.04333610284507222</v>
      </c>
    </row>
    <row r="90" spans="1:13" ht="19.5" customHeight="1">
      <c r="A90" s="106">
        <v>82</v>
      </c>
      <c r="B90" s="107" t="s">
        <v>269</v>
      </c>
      <c r="C90" s="108"/>
      <c r="D90" s="108"/>
      <c r="E90" s="109" t="s">
        <v>270</v>
      </c>
      <c r="F90" s="108" t="s">
        <v>83</v>
      </c>
      <c r="G90" s="108" t="s">
        <v>83</v>
      </c>
      <c r="H90" s="108" t="s">
        <v>267</v>
      </c>
      <c r="I90" s="108"/>
      <c r="J90" s="108"/>
      <c r="K90" s="110" t="s">
        <v>268</v>
      </c>
      <c r="L90" s="111" t="s">
        <v>71</v>
      </c>
      <c r="M90" s="91">
        <f ca="1" t="shared" si="2"/>
        <v>0.6148531575672633</v>
      </c>
    </row>
    <row r="91" spans="1:13" ht="19.5" customHeight="1">
      <c r="A91" s="106">
        <v>83</v>
      </c>
      <c r="B91" s="107" t="s">
        <v>88</v>
      </c>
      <c r="C91" s="108" t="s">
        <v>83</v>
      </c>
      <c r="D91" s="108" t="s">
        <v>83</v>
      </c>
      <c r="E91" s="109" t="s">
        <v>89</v>
      </c>
      <c r="F91" s="108"/>
      <c r="G91" s="108"/>
      <c r="H91" s="108" t="s">
        <v>103</v>
      </c>
      <c r="I91" s="108" t="s">
        <v>104</v>
      </c>
      <c r="J91" s="108" t="s">
        <v>104</v>
      </c>
      <c r="K91" s="110" t="s">
        <v>105</v>
      </c>
      <c r="L91" s="111" t="s">
        <v>71</v>
      </c>
      <c r="M91" s="91">
        <f ca="1" t="shared" si="2"/>
        <v>0.7196250312146466</v>
      </c>
    </row>
    <row r="92" spans="1:13" ht="19.5" customHeight="1">
      <c r="A92" s="106">
        <v>84</v>
      </c>
      <c r="B92" s="107" t="s">
        <v>362</v>
      </c>
      <c r="C92" s="108" t="s">
        <v>110</v>
      </c>
      <c r="D92" s="108" t="s">
        <v>110</v>
      </c>
      <c r="E92" s="109" t="s">
        <v>363</v>
      </c>
      <c r="F92" s="108" t="s">
        <v>72</v>
      </c>
      <c r="G92" s="108" t="s">
        <v>72</v>
      </c>
      <c r="H92" s="108"/>
      <c r="I92" s="108"/>
      <c r="J92" s="108"/>
      <c r="K92" s="110"/>
      <c r="L92" s="111" t="s">
        <v>71</v>
      </c>
      <c r="M92" s="91">
        <f ca="1" t="shared" si="2"/>
        <v>0.6116084864881453</v>
      </c>
    </row>
    <row r="93" spans="1:13" ht="19.5" customHeight="1">
      <c r="A93" s="106">
        <v>85</v>
      </c>
      <c r="B93" s="107" t="s">
        <v>194</v>
      </c>
      <c r="C93" s="112" t="s">
        <v>83</v>
      </c>
      <c r="D93" s="112" t="s">
        <v>83</v>
      </c>
      <c r="E93" s="113" t="s">
        <v>197</v>
      </c>
      <c r="F93" s="108"/>
      <c r="G93" s="108"/>
      <c r="H93" s="108" t="s">
        <v>195</v>
      </c>
      <c r="I93" s="108"/>
      <c r="J93" s="108"/>
      <c r="K93" s="110" t="s">
        <v>196</v>
      </c>
      <c r="L93" s="111" t="s">
        <v>71</v>
      </c>
      <c r="M93" s="91">
        <f ca="1" t="shared" si="2"/>
        <v>0.5040501181099382</v>
      </c>
    </row>
    <row r="94" spans="1:13" ht="19.5" customHeight="1">
      <c r="A94" s="106">
        <v>86</v>
      </c>
      <c r="B94" s="107" t="s">
        <v>99</v>
      </c>
      <c r="C94" s="108"/>
      <c r="D94" s="108"/>
      <c r="E94" s="109" t="s">
        <v>100</v>
      </c>
      <c r="F94" s="108"/>
      <c r="G94" s="108"/>
      <c r="H94" s="108" t="s">
        <v>101</v>
      </c>
      <c r="I94" s="108"/>
      <c r="J94" s="108"/>
      <c r="K94" s="110" t="s">
        <v>102</v>
      </c>
      <c r="L94" s="111" t="s">
        <v>71</v>
      </c>
      <c r="M94" s="91">
        <f ca="1" t="shared" si="2"/>
        <v>0.7898358856023862</v>
      </c>
    </row>
    <row r="95" spans="1:13" ht="19.5" customHeight="1">
      <c r="A95" s="106">
        <v>87</v>
      </c>
      <c r="B95" s="107" t="s">
        <v>228</v>
      </c>
      <c r="C95" s="108" t="s">
        <v>83</v>
      </c>
      <c r="D95" s="108" t="s">
        <v>83</v>
      </c>
      <c r="E95" s="109" t="s">
        <v>232</v>
      </c>
      <c r="F95" s="108"/>
      <c r="G95" s="108" t="s">
        <v>72</v>
      </c>
      <c r="H95" s="108" t="s">
        <v>233</v>
      </c>
      <c r="I95" s="108" t="s">
        <v>72</v>
      </c>
      <c r="J95" s="108" t="s">
        <v>72</v>
      </c>
      <c r="K95" s="110"/>
      <c r="L95" s="111" t="s">
        <v>71</v>
      </c>
      <c r="M95" s="91">
        <f ca="1" t="shared" si="2"/>
        <v>0.37198196190863975</v>
      </c>
    </row>
    <row r="96" spans="1:13" ht="19.5" customHeight="1">
      <c r="A96" s="106">
        <v>88</v>
      </c>
      <c r="B96" s="107" t="s">
        <v>38</v>
      </c>
      <c r="C96" s="108"/>
      <c r="D96" s="108"/>
      <c r="E96" s="109" t="s">
        <v>96</v>
      </c>
      <c r="F96" s="108"/>
      <c r="G96" s="108"/>
      <c r="H96" s="108" t="s">
        <v>97</v>
      </c>
      <c r="I96" s="108" t="s">
        <v>83</v>
      </c>
      <c r="J96" s="108" t="s">
        <v>83</v>
      </c>
      <c r="K96" s="110" t="s">
        <v>98</v>
      </c>
      <c r="L96" s="111" t="s">
        <v>71</v>
      </c>
      <c r="M96" s="91">
        <f ca="1" t="shared" si="2"/>
        <v>0.6691353740846759</v>
      </c>
    </row>
    <row r="97" spans="1:13" ht="19.5" customHeight="1">
      <c r="A97" s="106">
        <v>89</v>
      </c>
      <c r="B97" s="107" t="s">
        <v>106</v>
      </c>
      <c r="C97" s="112"/>
      <c r="D97" s="112"/>
      <c r="E97" s="113" t="s">
        <v>107</v>
      </c>
      <c r="F97" s="108"/>
      <c r="G97" s="108"/>
      <c r="H97" s="108" t="s">
        <v>108</v>
      </c>
      <c r="I97" s="108" t="s">
        <v>110</v>
      </c>
      <c r="J97" s="108" t="s">
        <v>83</v>
      </c>
      <c r="K97" s="110" t="s">
        <v>109</v>
      </c>
      <c r="L97" s="111" t="s">
        <v>71</v>
      </c>
      <c r="M97" s="91">
        <f ca="1" t="shared" si="2"/>
        <v>0.18955950103444064</v>
      </c>
    </row>
    <row r="98" spans="1:13" ht="19.5" customHeight="1">
      <c r="A98" s="106">
        <v>90</v>
      </c>
      <c r="B98" s="107" t="s">
        <v>408</v>
      </c>
      <c r="C98" s="108" t="s">
        <v>104</v>
      </c>
      <c r="D98" s="108" t="s">
        <v>104</v>
      </c>
      <c r="E98" s="109" t="s">
        <v>405</v>
      </c>
      <c r="F98" s="108" t="s">
        <v>83</v>
      </c>
      <c r="G98" s="108" t="s">
        <v>83</v>
      </c>
      <c r="H98" s="108" t="s">
        <v>406</v>
      </c>
      <c r="I98" s="108"/>
      <c r="J98" s="108"/>
      <c r="K98" s="110" t="s">
        <v>407</v>
      </c>
      <c r="L98" s="111" t="s">
        <v>71</v>
      </c>
      <c r="M98" s="91">
        <f ca="1" t="shared" si="2"/>
        <v>0.8182728000745314</v>
      </c>
    </row>
    <row r="99" spans="1:13" ht="19.5" customHeight="1">
      <c r="A99" s="106">
        <v>91</v>
      </c>
      <c r="B99" s="107" t="s">
        <v>186</v>
      </c>
      <c r="C99" s="108" t="s">
        <v>83</v>
      </c>
      <c r="D99" s="108" t="s">
        <v>83</v>
      </c>
      <c r="E99" s="109" t="s">
        <v>187</v>
      </c>
      <c r="F99" s="108"/>
      <c r="G99" s="108"/>
      <c r="H99" s="108" t="s">
        <v>337</v>
      </c>
      <c r="I99" s="108"/>
      <c r="J99" s="108"/>
      <c r="K99" s="110" t="s">
        <v>188</v>
      </c>
      <c r="L99" s="111" t="s">
        <v>71</v>
      </c>
      <c r="M99" s="91">
        <f ca="1" t="shared" si="2"/>
        <v>0.9396541759770152</v>
      </c>
    </row>
    <row r="100" spans="1:13" ht="19.5" customHeight="1">
      <c r="A100" s="106">
        <v>92</v>
      </c>
      <c r="B100" s="107" t="s">
        <v>412</v>
      </c>
      <c r="C100" s="108" t="s">
        <v>104</v>
      </c>
      <c r="D100" s="108" t="s">
        <v>104</v>
      </c>
      <c r="E100" s="109" t="s">
        <v>413</v>
      </c>
      <c r="F100" s="108" t="s">
        <v>72</v>
      </c>
      <c r="G100" s="108" t="s">
        <v>72</v>
      </c>
      <c r="H100" s="108" t="s">
        <v>414</v>
      </c>
      <c r="I100" s="108" t="s">
        <v>83</v>
      </c>
      <c r="J100" s="108" t="s">
        <v>83</v>
      </c>
      <c r="K100" s="110" t="s">
        <v>415</v>
      </c>
      <c r="L100" s="111" t="s">
        <v>71</v>
      </c>
      <c r="M100" s="91">
        <f ca="1" t="shared" si="2"/>
        <v>0.315767505977151</v>
      </c>
    </row>
    <row r="101" spans="1:13" ht="19.5" customHeight="1">
      <c r="A101" s="106">
        <v>93</v>
      </c>
      <c r="B101" s="107" t="s">
        <v>355</v>
      </c>
      <c r="C101" s="108" t="s">
        <v>83</v>
      </c>
      <c r="D101" s="108" t="s">
        <v>83</v>
      </c>
      <c r="E101" s="109" t="s">
        <v>356</v>
      </c>
      <c r="F101" s="108" t="s">
        <v>83</v>
      </c>
      <c r="G101" s="108" t="s">
        <v>83</v>
      </c>
      <c r="H101" s="108" t="s">
        <v>357</v>
      </c>
      <c r="I101" s="108"/>
      <c r="J101" s="108"/>
      <c r="K101" s="110" t="s">
        <v>358</v>
      </c>
      <c r="L101" s="111" t="s">
        <v>71</v>
      </c>
      <c r="M101" s="91">
        <f ca="1" t="shared" si="2"/>
        <v>0.7557864115888899</v>
      </c>
    </row>
    <row r="102" spans="1:13" ht="19.5" customHeight="1">
      <c r="A102" s="106">
        <v>94</v>
      </c>
      <c r="B102" s="107" t="s">
        <v>271</v>
      </c>
      <c r="C102" s="108"/>
      <c r="D102" s="108"/>
      <c r="E102" s="109" t="s">
        <v>272</v>
      </c>
      <c r="F102" s="108"/>
      <c r="G102" s="108"/>
      <c r="H102" s="108" t="s">
        <v>273</v>
      </c>
      <c r="I102" s="108"/>
      <c r="J102" s="108"/>
      <c r="K102" s="110" t="s">
        <v>441</v>
      </c>
      <c r="L102" s="111" t="s">
        <v>71</v>
      </c>
      <c r="M102" s="91">
        <f ca="1" t="shared" si="2"/>
        <v>0.6164511430497557</v>
      </c>
    </row>
    <row r="103" spans="1:13" ht="19.5" customHeight="1">
      <c r="A103" s="106">
        <v>95</v>
      </c>
      <c r="B103" s="107" t="s">
        <v>169</v>
      </c>
      <c r="C103" s="108" t="s">
        <v>104</v>
      </c>
      <c r="D103" s="108" t="s">
        <v>104</v>
      </c>
      <c r="E103" s="109" t="s">
        <v>170</v>
      </c>
      <c r="F103" s="108" t="s">
        <v>83</v>
      </c>
      <c r="G103" s="108" t="s">
        <v>83</v>
      </c>
      <c r="H103" s="108" t="s">
        <v>171</v>
      </c>
      <c r="I103" s="108" t="s">
        <v>83</v>
      </c>
      <c r="J103" s="108"/>
      <c r="K103" s="110" t="s">
        <v>172</v>
      </c>
      <c r="L103" s="111" t="s">
        <v>71</v>
      </c>
      <c r="M103" s="91">
        <f ca="1" t="shared" si="2"/>
        <v>0.4269839305299965</v>
      </c>
    </row>
    <row r="104" spans="1:13" ht="19.5" customHeight="1">
      <c r="A104" s="106">
        <v>96</v>
      </c>
      <c r="B104" s="107" t="s">
        <v>38</v>
      </c>
      <c r="C104" s="108"/>
      <c r="D104" s="108"/>
      <c r="E104" s="109" t="s">
        <v>158</v>
      </c>
      <c r="F104" s="108" t="s">
        <v>83</v>
      </c>
      <c r="G104" s="108" t="s">
        <v>83</v>
      </c>
      <c r="H104" s="108" t="s">
        <v>159</v>
      </c>
      <c r="I104" s="108"/>
      <c r="J104" s="108"/>
      <c r="K104" s="110" t="s">
        <v>160</v>
      </c>
      <c r="L104" s="111" t="s">
        <v>71</v>
      </c>
      <c r="M104" s="91">
        <f ca="1" t="shared" si="2"/>
        <v>0.8902308412347537</v>
      </c>
    </row>
    <row r="105" spans="1:13" ht="19.5" customHeight="1">
      <c r="A105" s="106">
        <v>97</v>
      </c>
      <c r="B105" s="107" t="s">
        <v>378</v>
      </c>
      <c r="C105" s="108" t="s">
        <v>104</v>
      </c>
      <c r="D105" s="108" t="s">
        <v>104</v>
      </c>
      <c r="E105" s="109" t="s">
        <v>379</v>
      </c>
      <c r="F105" s="108" t="s">
        <v>72</v>
      </c>
      <c r="G105" s="108" t="s">
        <v>72</v>
      </c>
      <c r="H105" s="108" t="s">
        <v>423</v>
      </c>
      <c r="I105" s="108" t="s">
        <v>83</v>
      </c>
      <c r="J105" s="108" t="s">
        <v>83</v>
      </c>
      <c r="K105" s="110" t="s">
        <v>424</v>
      </c>
      <c r="L105" s="111" t="s">
        <v>71</v>
      </c>
      <c r="M105" s="91">
        <f ca="1" t="shared" si="2"/>
        <v>0.26743368583342164</v>
      </c>
    </row>
    <row r="106" spans="1:13" ht="19.5" customHeight="1">
      <c r="A106" s="106">
        <v>98</v>
      </c>
      <c r="B106" s="107" t="s">
        <v>148</v>
      </c>
      <c r="C106" s="108"/>
      <c r="D106" s="108"/>
      <c r="E106" s="109" t="s">
        <v>149</v>
      </c>
      <c r="F106" s="108"/>
      <c r="G106" s="108"/>
      <c r="H106" s="108" t="s">
        <v>150</v>
      </c>
      <c r="I106" s="108" t="s">
        <v>72</v>
      </c>
      <c r="J106" s="108" t="s">
        <v>72</v>
      </c>
      <c r="K106" s="110" t="s">
        <v>151</v>
      </c>
      <c r="L106" s="111" t="s">
        <v>71</v>
      </c>
      <c r="M106" s="91">
        <f ca="1" t="shared" si="2"/>
        <v>0.24363186859777386</v>
      </c>
    </row>
    <row r="107" spans="1:13" ht="19.5" customHeight="1">
      <c r="A107" s="106">
        <v>99</v>
      </c>
      <c r="B107" s="107" t="s">
        <v>144</v>
      </c>
      <c r="C107" s="108"/>
      <c r="D107" s="108"/>
      <c r="E107" s="109" t="s">
        <v>145</v>
      </c>
      <c r="F107" s="108" t="s">
        <v>83</v>
      </c>
      <c r="G107" s="108" t="s">
        <v>83</v>
      </c>
      <c r="H107" s="108" t="s">
        <v>146</v>
      </c>
      <c r="I107" s="108"/>
      <c r="J107" s="108"/>
      <c r="K107" s="110" t="s">
        <v>147</v>
      </c>
      <c r="L107" s="111" t="s">
        <v>71</v>
      </c>
      <c r="M107" s="91">
        <f ca="1" t="shared" si="2"/>
        <v>0.7270168317756438</v>
      </c>
    </row>
    <row r="108" spans="1:13" ht="19.5" customHeight="1" thickBot="1">
      <c r="A108" s="115">
        <v>100</v>
      </c>
      <c r="B108" s="116" t="s">
        <v>374</v>
      </c>
      <c r="C108" s="117" t="s">
        <v>104</v>
      </c>
      <c r="D108" s="117" t="s">
        <v>104</v>
      </c>
      <c r="E108" s="118" t="s">
        <v>402</v>
      </c>
      <c r="F108" s="117"/>
      <c r="G108" s="117"/>
      <c r="H108" s="117" t="s">
        <v>403</v>
      </c>
      <c r="I108" s="117" t="s">
        <v>104</v>
      </c>
      <c r="J108" s="117" t="s">
        <v>104</v>
      </c>
      <c r="K108" s="119" t="s">
        <v>404</v>
      </c>
      <c r="L108" s="120" t="s">
        <v>432</v>
      </c>
      <c r="M108" s="91">
        <f ca="1" t="shared" si="2"/>
        <v>0.09413412182851122</v>
      </c>
    </row>
    <row r="109" ht="19.5" customHeight="1" thickTop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</sheetData>
  <sheetProtection password="E3CC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SNUGGS</dc:creator>
  <cp:keywords/>
  <dc:description/>
  <cp:lastModifiedBy>Chris SNUGGS</cp:lastModifiedBy>
  <cp:lastPrinted>2012-06-15T12:01:53Z</cp:lastPrinted>
  <dcterms:created xsi:type="dcterms:W3CDTF">2012-05-31T15:37:06Z</dcterms:created>
  <dcterms:modified xsi:type="dcterms:W3CDTF">2013-04-06T15:34:56Z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