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2420" windowHeight="10425" activeTab="1"/>
  </bookViews>
  <sheets>
    <sheet name="INTRO" sheetId="1" r:id="rId1"/>
    <sheet name="TEST SHEET" sheetId="2" r:id="rId2"/>
    <sheet name="DATA" sheetId="3" state="hidden" r:id="rId3"/>
    <sheet name="WORDLIST" sheetId="4" r:id="rId4"/>
    <sheet name="PDF" sheetId="5" state="hidden" r:id="rId5"/>
  </sheets>
  <definedNames>
    <definedName name="answers1">'TEST SHEET'!$F$9:$F$48</definedName>
    <definedName name="answers2">'TEST SHEET'!$AA$9:$AA$48</definedName>
    <definedName name="list">'DATA'!$A$9:$G$58</definedName>
    <definedName name="right">'TEST SHEET'!$J$9:$J$48</definedName>
  </definedNames>
  <calcPr fullCalcOnLoad="1"/>
</workbook>
</file>

<file path=xl/sharedStrings.xml><?xml version="1.0" encoding="utf-8"?>
<sst xmlns="http://schemas.openxmlformats.org/spreadsheetml/2006/main" count="485" uniqueCount="215">
  <si>
    <t>BEFORE</t>
  </si>
  <si>
    <t>AFTER</t>
  </si>
  <si>
    <t>N°</t>
  </si>
  <si>
    <t>NOTES</t>
  </si>
  <si>
    <t>RIGHT?</t>
  </si>
  <si>
    <t>Results for questions done</t>
  </si>
  <si>
    <t>This set of sheets is designed to help you learn stuff by TESTING YOURSELF.</t>
  </si>
  <si>
    <t>PRACTICAL INFORMATION:</t>
  </si>
  <si>
    <t>SHEETS:</t>
  </si>
  <si>
    <t>Introduction (which you are reading …)</t>
  </si>
  <si>
    <t>PEDAGOGICAL INFORMATION</t>
  </si>
  <si>
    <t>You should REPEAT the parts you get wrong, but not necessarily immediately.</t>
  </si>
  <si>
    <t>You could let me have any comments, including notification of errors.</t>
  </si>
  <si>
    <t>chrissnuggs@gmail.com</t>
  </si>
  <si>
    <t>ITEM2</t>
  </si>
  <si>
    <t>ITEM1</t>
  </si>
  <si>
    <t>HIT
ANY
KEY</t>
  </si>
  <si>
    <t>ANSWER CHECK</t>
  </si>
  <si>
    <t>POS</t>
  </si>
  <si>
    <t>DEFINITION/HINT</t>
  </si>
  <si>
    <t>DEFINITION or HINT</t>
  </si>
  <si>
    <t>You can do the exercise in any order, with instant checking.</t>
  </si>
  <si>
    <r>
      <t xml:space="preserve">Self-Testing Exercise </t>
    </r>
    <r>
      <rPr>
        <b/>
        <sz val="14"/>
        <color indexed="60"/>
        <rFont val="Arial"/>
        <family val="2"/>
      </rPr>
      <t xml:space="preserve"> -  @Chris Snuggs</t>
    </r>
  </si>
  <si>
    <t>.</t>
  </si>
  <si>
    <t>Reference ….</t>
  </si>
  <si>
    <t>If the display doesn't fit on your machine, use ZOOM.</t>
  </si>
  <si>
    <t>TEACHERS!</t>
  </si>
  <si>
    <t>I can do you a customized exercise for your classes OR</t>
  </si>
  <si>
    <t>SELL YOU THE MODIFIABLE TEMPLATE OF ANY EXERCISE.</t>
  </si>
  <si>
    <t xml:space="preserve"> Contact me at: </t>
  </si>
  <si>
    <t>Test Sheet(s)</t>
  </si>
  <si>
    <t>ALTERNATIVE ANSWER</t>
  </si>
  <si>
    <t>BEST ANSWER</t>
  </si>
  <si>
    <t>ROOT</t>
  </si>
  <si>
    <t>ANSWERS</t>
  </si>
  <si>
    <t xml:space="preserve">SCORE </t>
  </si>
  <si>
    <t xml:space="preserve">OUT OF </t>
  </si>
  <si>
    <t xml:space="preserve">% </t>
  </si>
  <si>
    <t>imposing</t>
  </si>
  <si>
    <t>impose</t>
  </si>
  <si>
    <t>deposed</t>
  </si>
  <si>
    <t>pose</t>
  </si>
  <si>
    <t>imposition</t>
  </si>
  <si>
    <t>repository</t>
  </si>
  <si>
    <t>opposed</t>
  </si>
  <si>
    <t>overexposed</t>
  </si>
  <si>
    <t>superimposed</t>
  </si>
  <si>
    <t>composed</t>
  </si>
  <si>
    <t>disposes</t>
  </si>
  <si>
    <t>exposed</t>
  </si>
  <si>
    <t>exposition</t>
  </si>
  <si>
    <t>position</t>
  </si>
  <si>
    <t>poser</t>
  </si>
  <si>
    <t>decomposes</t>
  </si>
  <si>
    <t>juxtaposition</t>
  </si>
  <si>
    <t>decomposed</t>
  </si>
  <si>
    <t>transposed</t>
  </si>
  <si>
    <t>disposition</t>
  </si>
  <si>
    <t>purpose</t>
  </si>
  <si>
    <t>imposed</t>
  </si>
  <si>
    <t>composure</t>
  </si>
  <si>
    <t>composite</t>
  </si>
  <si>
    <t>exposure</t>
  </si>
  <si>
    <t>reimposed</t>
  </si>
  <si>
    <t>disposal</t>
  </si>
  <si>
    <t>indisposed</t>
  </si>
  <si>
    <t>disposed</t>
  </si>
  <si>
    <t>deposit</t>
  </si>
  <si>
    <t>proposals</t>
  </si>
  <si>
    <t>proposition</t>
  </si>
  <si>
    <t>composition</t>
  </si>
  <si>
    <t>exposing</t>
  </si>
  <si>
    <t>composing</t>
  </si>
  <si>
    <t>disposable</t>
  </si>
  <si>
    <t>impressive - dominating</t>
  </si>
  <si>
    <t>The opera Diva was an</t>
  </si>
  <si>
    <t>figure as she strode across the stage.</t>
  </si>
  <si>
    <t>trouble you - burden you</t>
  </si>
  <si>
    <t>"I'm sorry to</t>
  </si>
  <si>
    <t>on you, but can you help me with the photocopier?"</t>
  </si>
  <si>
    <t>overthrown</t>
  </si>
  <si>
    <t>The President was</t>
  </si>
  <si>
    <t>in a coup by the army.</t>
  </si>
  <si>
    <t>This afternoon I am going to</t>
  </si>
  <si>
    <t>for a photograph.</t>
  </si>
  <si>
    <t>more than we should have to suffer</t>
  </si>
  <si>
    <t>That noise from next door is a real</t>
  </si>
  <si>
    <t>place where things are placed!</t>
  </si>
  <si>
    <t>He is an amazing</t>
  </si>
  <si>
    <t>of all kinds of little-known facts.</t>
  </si>
  <si>
    <t>against</t>
  </si>
  <si>
    <t>I am not</t>
  </si>
  <si>
    <t>to an increase in investment.</t>
  </si>
  <si>
    <t>the shutter was open too long</t>
  </si>
  <si>
    <t>The photo was</t>
  </si>
  <si>
    <t>and everything was too bright.</t>
  </si>
  <si>
    <t>-</t>
  </si>
  <si>
    <t>In the photo a man's head had been</t>
  </si>
  <si>
    <t>onto the body of a cow.</t>
  </si>
  <si>
    <t>made up of</t>
  </si>
  <si>
    <t>Water is</t>
  </si>
  <si>
    <t>of hydrogen and oxygen.</t>
  </si>
  <si>
    <t>Man proposes, but God</t>
  </si>
  <si>
    <t>The workers at Chernobyl were</t>
  </si>
  <si>
    <t>to high levels of radiation.</t>
  </si>
  <si>
    <t>clear, logical and logically sequenced presentation</t>
  </si>
  <si>
    <t>Just give me a clear and concise</t>
  </si>
  <si>
    <t>of the facts.</t>
  </si>
  <si>
    <t>where we are</t>
  </si>
  <si>
    <t>Our</t>
  </si>
  <si>
    <t>is difficult; we must proceed cautiously.</t>
  </si>
  <si>
    <t>a show-off</t>
  </si>
  <si>
    <t>He's not genuine! He's just a</t>
  </si>
  <si>
    <t>poseur</t>
  </si>
  <si>
    <t>. It's all one big show to impress people.</t>
  </si>
  <si>
    <t>It is not good for the skin to be</t>
  </si>
  <si>
    <t>to the elements for too long.</t>
  </si>
  <si>
    <t>rots and breaks down</t>
  </si>
  <si>
    <t>Biomass</t>
  </si>
  <si>
    <t>when left in a garden composter.</t>
  </si>
  <si>
    <t>putting two things side by side</t>
  </si>
  <si>
    <t>The</t>
  </si>
  <si>
    <t>rotting down into individual cells</t>
  </si>
  <si>
    <t>The body had been dead for some days and was badly</t>
  </si>
  <si>
    <t>The musician</t>
  </si>
  <si>
    <t>the song from A# to Db.</t>
  </si>
  <si>
    <t>The General was concerned about the</t>
  </si>
  <si>
    <t>of his troops.</t>
  </si>
  <si>
    <t>point - reason</t>
  </si>
  <si>
    <t>What is the</t>
  </si>
  <si>
    <t>of this interruption?</t>
  </si>
  <si>
    <t>The boss has</t>
  </si>
  <si>
    <t>on us a number of new rules.</t>
  </si>
  <si>
    <t>self-control</t>
  </si>
  <si>
    <t>When his wife was insulted he lost his</t>
  </si>
  <si>
    <t>and broke down in tears.</t>
  </si>
  <si>
    <t>made up of numerous elements</t>
  </si>
  <si>
    <t>Laminates are</t>
  </si>
  <si>
    <t>materials made up of numerous layers.</t>
  </si>
  <si>
    <t>Caught in a blizzard on the mountain, he died of</t>
  </si>
  <si>
    <t>to the bitter cold.</t>
  </si>
  <si>
    <t>brought into force once again</t>
  </si>
  <si>
    <t>That rule was abolished for a while but has now been</t>
  </si>
  <si>
    <t>available</t>
  </si>
  <si>
    <t>I am now totally at your</t>
  </si>
  <si>
    <t>. What can I do to help?</t>
  </si>
  <si>
    <t>unavailable</t>
  </si>
  <si>
    <t>I am afraid Mr Brown is</t>
  </si>
  <si>
    <t>and will be unable to see you now.</t>
  </si>
  <si>
    <t>thrown away</t>
  </si>
  <si>
    <t>Old batteries must be</t>
  </si>
  <si>
    <t>of properly: not placed in the dustbin.</t>
  </si>
  <si>
    <t>a part-payment of a purchase for example</t>
  </si>
  <si>
    <t>I had to put down a</t>
  </si>
  <si>
    <t>of 2,000€ to buy that car.</t>
  </si>
  <si>
    <t>applied - forced on the town</t>
  </si>
  <si>
    <t>The military government</t>
  </si>
  <si>
    <t>a 24-hour curfew on the town.</t>
  </si>
  <si>
    <t>throwing things away</t>
  </si>
  <si>
    <t>There's a lot of money in waste</t>
  </si>
  <si>
    <t xml:space="preserve"> these days.</t>
  </si>
  <si>
    <t>suggestions for discussion</t>
  </si>
  <si>
    <t>The CEO presented us with some new</t>
  </si>
  <si>
    <t>as a basis for discussion.</t>
  </si>
  <si>
    <t>a plan or idea, especially in this context</t>
  </si>
  <si>
    <t xml:space="preserve">I have a business </t>
  </si>
  <si>
    <t>for you that will make you rich!</t>
  </si>
  <si>
    <t>bringing things together</t>
  </si>
  <si>
    <t>I especially admire Rubens' mastery of</t>
  </si>
  <si>
    <t>; the way he puts it all together.</t>
  </si>
  <si>
    <t>revealing his private parts</t>
  </si>
  <si>
    <t>The man was arrested for</t>
  </si>
  <si>
    <t>himself in public.</t>
  </si>
  <si>
    <t xml:space="preserve">I long period of </t>
  </si>
  <si>
    <t>to sea water is very damaging to cars.</t>
  </si>
  <si>
    <t>steadying - preparing himself physically and mentally</t>
  </si>
  <si>
    <t>The high-jumper spent a few seconds</t>
  </si>
  <si>
    <t>himself, then started his run to the bar.</t>
  </si>
  <si>
    <t>ones you can throw away</t>
  </si>
  <si>
    <t>I usually shave with</t>
  </si>
  <si>
    <t>razors.</t>
  </si>
  <si>
    <t>Increase your Wordpower - "pose"</t>
  </si>
  <si>
    <t>Wordsets</t>
  </si>
  <si>
    <t>VERBS</t>
  </si>
  <si>
    <t>NOUNS</t>
  </si>
  <si>
    <t>ADJECTIVES</t>
  </si>
  <si>
    <t>HINT</t>
  </si>
  <si>
    <t>ANSWER</t>
  </si>
  <si>
    <t>WORDSETS - "pose"</t>
  </si>
  <si>
    <t>how he had positioned them</t>
  </si>
  <si>
    <t>of poetry and jazz can be very effective.</t>
  </si>
  <si>
    <t>PDF PRINTOUT</t>
  </si>
  <si>
    <t>compose</t>
  </si>
  <si>
    <t>depose</t>
  </si>
  <si>
    <t>transpose</t>
  </si>
  <si>
    <t>oppose</t>
  </si>
  <si>
    <t>expose</t>
  </si>
  <si>
    <t>decompose</t>
  </si>
  <si>
    <t>propose</t>
  </si>
  <si>
    <t>juxtapose</t>
  </si>
  <si>
    <t>proposal</t>
  </si>
  <si>
    <t>decomposition</t>
  </si>
  <si>
    <t>opposition</t>
  </si>
  <si>
    <t>opponent</t>
  </si>
  <si>
    <t>transposition</t>
  </si>
  <si>
    <t>deposition</t>
  </si>
  <si>
    <t>composer</t>
  </si>
  <si>
    <t>opposing</t>
  </si>
  <si>
    <t>decomposing</t>
  </si>
  <si>
    <t>purposeful</t>
  </si>
  <si>
    <t>dispose</t>
  </si>
  <si>
    <t>(in)disposed</t>
  </si>
  <si>
    <t>(over/under)exposed)</t>
  </si>
  <si>
    <t>(un)opposed</t>
  </si>
  <si>
    <t xml:space="preserve">N° of questions: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</si>
</sst>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mmm\ yyyy"/>
    <numFmt numFmtId="174" formatCode="[$-407]dddd\,\ d\.\ mmmm\ yyyy"/>
    <numFmt numFmtId="175" formatCode="d/m/yy;@"/>
    <numFmt numFmtId="176" formatCode="dd/mm/yy;@"/>
    <numFmt numFmtId="177" formatCode="&quot;Vrai&quot;;&quot;Vrai&quot;;&quot;Faux&quot;"/>
    <numFmt numFmtId="178" formatCode="&quot;Actif&quot;;&quot;Actif&quot;;&quot;Inactif&quot;"/>
  </numFmts>
  <fonts count="40">
    <font>
      <sz val="11"/>
      <name val="Arial"/>
      <family val="0"/>
    </font>
    <font>
      <b/>
      <sz val="11"/>
      <name val="Arial"/>
      <family val="2"/>
    </font>
    <font>
      <sz val="8"/>
      <name val="Arial"/>
      <family val="0"/>
    </font>
    <font>
      <b/>
      <sz val="12"/>
      <name val="Arial"/>
      <family val="2"/>
    </font>
    <font>
      <sz val="12"/>
      <name val="Arial"/>
      <family val="2"/>
    </font>
    <font>
      <b/>
      <sz val="10"/>
      <name val="Arial"/>
      <family val="2"/>
    </font>
    <font>
      <b/>
      <sz val="11"/>
      <name val="Arial Narrow"/>
      <family val="2"/>
    </font>
    <font>
      <b/>
      <sz val="20"/>
      <color indexed="18"/>
      <name val="Arial"/>
      <family val="2"/>
    </font>
    <font>
      <b/>
      <sz val="12"/>
      <name val="Arial Narrow"/>
      <family val="2"/>
    </font>
    <font>
      <b/>
      <sz val="12"/>
      <color indexed="60"/>
      <name val="Arial"/>
      <family val="2"/>
    </font>
    <font>
      <b/>
      <sz val="18"/>
      <color indexed="18"/>
      <name val="Arial"/>
      <family val="2"/>
    </font>
    <font>
      <b/>
      <sz val="18"/>
      <color indexed="60"/>
      <name val="Arial"/>
      <family val="2"/>
    </font>
    <font>
      <sz val="11"/>
      <color indexed="18"/>
      <name val="Arial"/>
      <family val="2"/>
    </font>
    <font>
      <b/>
      <sz val="15"/>
      <color indexed="18"/>
      <name val="Arial"/>
      <family val="2"/>
    </font>
    <font>
      <sz val="15"/>
      <color indexed="18"/>
      <name val="Arial"/>
      <family val="2"/>
    </font>
    <font>
      <b/>
      <sz val="18"/>
      <name val="Arial"/>
      <family val="2"/>
    </font>
    <font>
      <b/>
      <u val="single"/>
      <sz val="18"/>
      <color indexed="12"/>
      <name val="Arial"/>
      <family val="2"/>
    </font>
    <font>
      <u val="single"/>
      <sz val="11"/>
      <color indexed="12"/>
      <name val="Arial"/>
      <family val="0"/>
    </font>
    <font>
      <sz val="11"/>
      <color indexed="60"/>
      <name val="Arial"/>
      <family val="2"/>
    </font>
    <font>
      <b/>
      <sz val="10"/>
      <name val="Arial Narrow"/>
      <family val="2"/>
    </font>
    <font>
      <u val="single"/>
      <sz val="11"/>
      <color indexed="20"/>
      <name val="Arial"/>
      <family val="0"/>
    </font>
    <font>
      <b/>
      <sz val="14"/>
      <color indexed="60"/>
      <name val="Arial"/>
      <family val="2"/>
    </font>
    <font>
      <sz val="10"/>
      <name val="Arial"/>
      <family val="2"/>
    </font>
    <font>
      <b/>
      <sz val="9"/>
      <name val="Arial"/>
      <family val="2"/>
    </font>
    <font>
      <b/>
      <sz val="12"/>
      <color indexed="18"/>
      <name val="Arial"/>
      <family val="2"/>
    </font>
    <font>
      <b/>
      <sz val="18"/>
      <color indexed="10"/>
      <name val="Arial"/>
      <family val="2"/>
    </font>
    <font>
      <b/>
      <sz val="16"/>
      <color indexed="18"/>
      <name val="Arial"/>
      <family val="2"/>
    </font>
    <font>
      <b/>
      <i/>
      <sz val="10"/>
      <name val="Arial"/>
      <family val="2"/>
    </font>
    <font>
      <b/>
      <sz val="11"/>
      <color indexed="12"/>
      <name val="Arial"/>
      <family val="2"/>
    </font>
    <font>
      <b/>
      <sz val="11"/>
      <color indexed="10"/>
      <name val="Arial"/>
      <family val="2"/>
    </font>
    <font>
      <b/>
      <sz val="13"/>
      <color indexed="18"/>
      <name val="Arial"/>
      <family val="2"/>
    </font>
    <font>
      <b/>
      <sz val="18"/>
      <color indexed="13"/>
      <name val="Arial"/>
      <family val="2"/>
    </font>
    <font>
      <b/>
      <sz val="14"/>
      <name val="Arial"/>
      <family val="2"/>
    </font>
    <font>
      <sz val="14"/>
      <name val="Arial Black"/>
      <family val="2"/>
    </font>
    <font>
      <sz val="10.5"/>
      <name val="Times New Roman"/>
      <family val="1"/>
    </font>
    <font>
      <sz val="10.5"/>
      <name val="Arial"/>
      <family val="2"/>
    </font>
    <font>
      <b/>
      <sz val="10.5"/>
      <name val="Times New Roman"/>
      <family val="1"/>
    </font>
    <font>
      <sz val="10"/>
      <name val="Times New Roman"/>
      <family val="1"/>
    </font>
    <font>
      <b/>
      <sz val="10"/>
      <name val="Times New Roman"/>
      <family val="1"/>
    </font>
    <font>
      <b/>
      <u val="single"/>
      <sz val="11"/>
      <color indexed="12"/>
      <name val="Arial"/>
      <family val="2"/>
    </font>
  </fonts>
  <fills count="12">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16"/>
        <bgColor indexed="64"/>
      </patternFill>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65">
    <border>
      <left/>
      <right/>
      <top/>
      <bottom/>
      <diagonal/>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ck"/>
      <bottom>
        <color indexed="63"/>
      </bottom>
    </border>
    <border>
      <left>
        <color indexed="63"/>
      </left>
      <right style="thick"/>
      <top>
        <color indexed="63"/>
      </top>
      <bottom>
        <color indexed="63"/>
      </bottom>
    </border>
    <border>
      <left style="thick"/>
      <right>
        <color indexed="63"/>
      </right>
      <top style="thin"/>
      <bottom style="thin"/>
    </border>
    <border>
      <left style="thick"/>
      <right>
        <color indexed="63"/>
      </right>
      <top style="thick"/>
      <bottom style="thick"/>
    </border>
    <border>
      <left>
        <color indexed="63"/>
      </left>
      <right style="thick"/>
      <top style="thick"/>
      <bottom style="thick"/>
    </border>
    <border>
      <left style="thin"/>
      <right style="thick"/>
      <top style="thick"/>
      <bottom style="thin"/>
    </border>
    <border>
      <left style="thin"/>
      <right style="thick"/>
      <top style="thin"/>
      <bottom style="thin"/>
    </border>
    <border>
      <left style="thin"/>
      <right style="thin"/>
      <top style="thin"/>
      <bottom style="thin"/>
    </border>
    <border>
      <left style="thin"/>
      <right style="thin"/>
      <top style="thick"/>
      <bottom style="thin"/>
    </border>
    <border>
      <left style="thin"/>
      <right style="thin"/>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ck"/>
      <top style="thin"/>
      <bottom style="thick"/>
    </border>
    <border>
      <left style="thick"/>
      <right>
        <color indexed="63"/>
      </right>
      <top style="thick"/>
      <bottom>
        <color indexed="63"/>
      </bottom>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n"/>
      <right style="thin"/>
      <top>
        <color indexed="63"/>
      </top>
      <bottom style="thin"/>
    </border>
    <border>
      <left style="thin"/>
      <right style="thick"/>
      <top>
        <color indexed="63"/>
      </top>
      <bottom style="thin"/>
    </border>
    <border>
      <left style="thick"/>
      <right style="thick"/>
      <top style="thin"/>
      <bottom>
        <color indexed="63"/>
      </bottom>
    </border>
    <border>
      <left style="thick"/>
      <right>
        <color indexed="63"/>
      </right>
      <top style="thin"/>
      <bottom>
        <color indexed="63"/>
      </bottom>
    </border>
    <border>
      <left style="thick"/>
      <right style="thick"/>
      <top>
        <color indexed="63"/>
      </top>
      <bottom style="thin"/>
    </border>
    <border>
      <left style="thick"/>
      <right>
        <color indexed="63"/>
      </right>
      <top>
        <color indexed="63"/>
      </top>
      <bottom style="thin"/>
    </border>
    <border>
      <left style="thick"/>
      <right style="thin"/>
      <top style="thick"/>
      <bottom>
        <color indexed="63"/>
      </bottom>
    </border>
    <border>
      <left style="thin"/>
      <right style="thin"/>
      <top style="thick"/>
      <bottom>
        <color indexed="63"/>
      </bottom>
    </border>
    <border>
      <left style="thin"/>
      <right>
        <color indexed="63"/>
      </right>
      <top style="thick"/>
      <bottom>
        <color indexed="63"/>
      </bottom>
    </border>
    <border>
      <left style="thin"/>
      <right style="thick"/>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style="thin"/>
      <bottom style="thick"/>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ck"/>
      <right style="thick"/>
      <top>
        <color indexed="63"/>
      </top>
      <bottom style="thick"/>
    </border>
    <border>
      <left style="thick"/>
      <right style="thin"/>
      <top>
        <color indexed="63"/>
      </top>
      <bottom style="thin"/>
    </border>
    <border>
      <left style="thick"/>
      <right style="thick"/>
      <top>
        <color indexed="63"/>
      </top>
      <bottom>
        <color indexed="63"/>
      </bottom>
    </border>
    <border>
      <left style="thick"/>
      <right>
        <color indexed="63"/>
      </right>
      <top>
        <color indexed="63"/>
      </top>
      <bottom>
        <color indexed="63"/>
      </bottom>
    </border>
    <border>
      <left>
        <color indexed="63"/>
      </left>
      <right>
        <color indexed="63"/>
      </right>
      <top>
        <color indexed="63"/>
      </top>
      <bottom style="thin"/>
    </border>
    <border>
      <left style="thick"/>
      <right>
        <color indexed="63"/>
      </right>
      <top style="thin"/>
      <bottom style="thick"/>
    </border>
    <border>
      <left style="medium"/>
      <right style="thin"/>
      <top style="thin"/>
      <bottom style="thin"/>
    </border>
    <border>
      <left style="thin"/>
      <right style="medium"/>
      <top style="thin"/>
      <bottom style="thin"/>
    </border>
    <border>
      <left style="thick"/>
      <right style="thin"/>
      <top style="medium"/>
      <bottom style="thin"/>
    </border>
    <border>
      <left style="thin"/>
      <right style="thin"/>
      <top style="medium"/>
      <bottom style="thin"/>
    </border>
    <border>
      <left style="thin"/>
      <right style="thick"/>
      <top style="medium"/>
      <bottom style="thin"/>
    </border>
    <border>
      <left style="thick"/>
      <right style="thick"/>
      <top style="medium"/>
      <bottom style="thin"/>
    </border>
    <border>
      <left style="thick"/>
      <right style="thick"/>
      <top style="thin"/>
      <bottom style="medium"/>
    </border>
    <border>
      <left>
        <color indexed="63"/>
      </left>
      <right style="medium"/>
      <top style="thin"/>
      <bottom style="thin"/>
    </border>
    <border>
      <left style="thick"/>
      <right>
        <color indexed="63"/>
      </right>
      <top style="thick"/>
      <bottom style="thin"/>
    </border>
    <border>
      <left>
        <color indexed="63"/>
      </left>
      <right style="thin"/>
      <top style="thick"/>
      <bottom style="thin"/>
    </border>
    <border>
      <left>
        <color indexed="63"/>
      </left>
      <right style="thin"/>
      <top style="thin"/>
      <bottom style="thin"/>
    </border>
    <border>
      <left style="medium"/>
      <right style="thin"/>
      <top style="thick"/>
      <bottom style="thin"/>
    </border>
    <border>
      <left style="thin"/>
      <right style="medium"/>
      <top style="thick"/>
      <bottom style="thin"/>
    </border>
    <border>
      <left style="medium"/>
      <right style="thin"/>
      <top style="thin"/>
      <bottom style="thick"/>
    </border>
    <border>
      <left style="thin"/>
      <right style="medium"/>
      <top style="thin"/>
      <bottom style="thick"/>
    </border>
    <border>
      <left>
        <color indexed="63"/>
      </left>
      <right style="thin"/>
      <top style="thin"/>
      <bottom style="thick"/>
    </border>
    <border>
      <left>
        <color indexed="63"/>
      </left>
      <right style="thin"/>
      <top>
        <color indexed="63"/>
      </top>
      <bottom>
        <color indexed="63"/>
      </bottom>
    </border>
    <border>
      <left style="thin"/>
      <right style="thick"/>
      <top>
        <color indexed="63"/>
      </top>
      <bottom>
        <color indexed="63"/>
      </bottom>
    </border>
    <border>
      <left style="medium"/>
      <right>
        <color indexed="63"/>
      </right>
      <top style="thick"/>
      <bottom>
        <color indexed="63"/>
      </bottom>
    </border>
    <border>
      <left>
        <color indexed="63"/>
      </left>
      <right style="medium"/>
      <top style="thick"/>
      <bottom>
        <color indexed="63"/>
      </bottom>
    </border>
    <border>
      <left>
        <color indexed="63"/>
      </left>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9" fillId="0" borderId="0" xfId="0" applyFont="1" applyAlignment="1" applyProtection="1">
      <alignment horizontal="right" vertical="center" wrapText="1"/>
      <protection/>
    </xf>
    <xf numFmtId="0" fontId="9" fillId="0" borderId="0" xfId="0" applyFont="1" applyAlignment="1" applyProtection="1">
      <alignment horizontal="center" vertical="center" wrapText="1"/>
      <protection/>
    </xf>
    <xf numFmtId="0" fontId="0" fillId="0" borderId="0" xfId="0" applyAlignment="1" applyProtection="1">
      <alignment vertical="center"/>
      <protection/>
    </xf>
    <xf numFmtId="0" fontId="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wrapText="1" indent="1"/>
      <protection/>
    </xf>
    <xf numFmtId="49" fontId="3" fillId="0" borderId="0" xfId="0" applyNumberFormat="1" applyFont="1" applyBorder="1" applyAlignment="1" applyProtection="1">
      <alignment horizontal="center"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6" fillId="0" borderId="0" xfId="0" applyFont="1" applyBorder="1" applyAlignment="1" applyProtection="1">
      <alignment horizontal="right" vertical="center" wrapText="1"/>
      <protection/>
    </xf>
    <xf numFmtId="1" fontId="3" fillId="0" borderId="1" xfId="0" applyNumberFormat="1" applyFont="1" applyBorder="1" applyAlignment="1" applyProtection="1">
      <alignment horizontal="center" vertical="center"/>
      <protection/>
    </xf>
    <xf numFmtId="1" fontId="3" fillId="0" borderId="2" xfId="0" applyNumberFormat="1" applyFont="1" applyBorder="1" applyAlignment="1" applyProtection="1">
      <alignment horizontal="center" vertical="center"/>
      <protection/>
    </xf>
    <xf numFmtId="49" fontId="3" fillId="0" borderId="0" xfId="0" applyNumberFormat="1" applyFont="1" applyAlignment="1" applyProtection="1">
      <alignment horizontal="center" vertical="center"/>
      <protection/>
    </xf>
    <xf numFmtId="9" fontId="3" fillId="0" borderId="3" xfId="0" applyNumberFormat="1" applyFont="1" applyBorder="1" applyAlignment="1" applyProtection="1">
      <alignment horizontal="center" vertical="center"/>
      <protection/>
    </xf>
    <xf numFmtId="0" fontId="0" fillId="0" borderId="0" xfId="0" applyAlignment="1" applyProtection="1">
      <alignment horizontal="right" vertical="center" wrapText="1" indent="1"/>
      <protection/>
    </xf>
    <xf numFmtId="0" fontId="3" fillId="2" borderId="4"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175" fontId="0" fillId="0" borderId="0" xfId="0" applyNumberFormat="1" applyAlignment="1" applyProtection="1">
      <alignment horizontal="center" vertical="center"/>
      <protection/>
    </xf>
    <xf numFmtId="175" fontId="0" fillId="0" borderId="0" xfId="0" applyNumberFormat="1" applyBorder="1" applyAlignment="1" applyProtection="1">
      <alignment horizontal="center" vertical="center"/>
      <protection/>
    </xf>
    <xf numFmtId="175" fontId="1"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quotePrefix="1">
      <alignment horizontal="center" vertical="center"/>
      <protection/>
    </xf>
    <xf numFmtId="0" fontId="5" fillId="0" borderId="2" xfId="0" applyFont="1" applyBorder="1" applyAlignment="1" applyProtection="1" quotePrefix="1">
      <alignment horizontal="center" vertical="center"/>
      <protection/>
    </xf>
    <xf numFmtId="0" fontId="1" fillId="0" borderId="0" xfId="0" applyFont="1" applyAlignment="1" applyProtection="1">
      <alignment horizontal="center" vertical="center" wrapText="1"/>
      <protection/>
    </xf>
    <xf numFmtId="175" fontId="22" fillId="3" borderId="6"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protection/>
    </xf>
    <xf numFmtId="0" fontId="23" fillId="0" borderId="1" xfId="0" applyFont="1" applyBorder="1" applyAlignment="1" applyProtection="1">
      <alignment horizontal="center" vertical="center" wrapText="1"/>
      <protection/>
    </xf>
    <xf numFmtId="0" fontId="23" fillId="0" borderId="2" xfId="0" applyFont="1" applyBorder="1" applyAlignment="1" applyProtection="1">
      <alignment horizontal="center" vertical="center" wrapText="1"/>
      <protection/>
    </xf>
    <xf numFmtId="0" fontId="23" fillId="0" borderId="3" xfId="0" applyFont="1" applyBorder="1" applyAlignment="1" applyProtection="1">
      <alignment horizontal="center" vertical="center" wrapText="1"/>
      <protection/>
    </xf>
    <xf numFmtId="0" fontId="0" fillId="0" borderId="0" xfId="0" applyAlignment="1" applyProtection="1">
      <alignment vertical="center" wrapText="1"/>
      <protection/>
    </xf>
    <xf numFmtId="0" fontId="12" fillId="0" borderId="0" xfId="0" applyFont="1" applyAlignment="1" applyProtection="1">
      <alignment vertical="center" wrapText="1"/>
      <protection/>
    </xf>
    <xf numFmtId="0" fontId="10" fillId="0" borderId="0" xfId="0" applyFont="1" applyAlignment="1" applyProtection="1">
      <alignment vertical="center" wrapText="1"/>
      <protection/>
    </xf>
    <xf numFmtId="0" fontId="13" fillId="0" borderId="0" xfId="0" applyFont="1" applyAlignment="1" applyProtection="1">
      <alignment horizontal="center" vertical="center" wrapText="1"/>
      <protection/>
    </xf>
    <xf numFmtId="0" fontId="13" fillId="0" borderId="0" xfId="0" applyFont="1" applyAlignment="1" applyProtection="1">
      <alignment horizontal="left" vertical="center" wrapText="1"/>
      <protection/>
    </xf>
    <xf numFmtId="0" fontId="14" fillId="0" borderId="0" xfId="0" applyFont="1" applyAlignment="1" applyProtection="1">
      <alignment vertical="center" wrapText="1"/>
      <protection/>
    </xf>
    <xf numFmtId="0" fontId="13" fillId="0" borderId="0" xfId="0" applyFont="1" applyAlignment="1" applyProtection="1">
      <alignment vertical="center" wrapText="1"/>
      <protection/>
    </xf>
    <xf numFmtId="0" fontId="13" fillId="0" borderId="0" xfId="0" applyFont="1" applyAlignment="1" applyProtection="1">
      <alignment horizontal="center" vertical="top" wrapText="1"/>
      <protection/>
    </xf>
    <xf numFmtId="0" fontId="13" fillId="0" borderId="0" xfId="0" applyFont="1" applyAlignment="1" applyProtection="1">
      <alignment horizontal="left" vertical="center" wrapText="1" indent="1"/>
      <protection/>
    </xf>
    <xf numFmtId="0" fontId="15" fillId="0" borderId="0" xfId="0" applyFont="1" applyAlignment="1" applyProtection="1">
      <alignment vertical="center" wrapText="1"/>
      <protection/>
    </xf>
    <xf numFmtId="0" fontId="13" fillId="4" borderId="7" xfId="0" applyFont="1" applyFill="1" applyBorder="1" applyAlignment="1" applyProtection="1">
      <alignment horizontal="left" vertical="center" wrapText="1"/>
      <protection/>
    </xf>
    <xf numFmtId="0" fontId="16" fillId="4" borderId="8" xfId="15"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xf>
    <xf numFmtId="0" fontId="18" fillId="0" borderId="0" xfId="0" applyFont="1" applyAlignment="1" applyProtection="1">
      <alignment vertical="center" wrapText="1"/>
      <protection/>
    </xf>
    <xf numFmtId="0" fontId="5" fillId="5" borderId="9" xfId="0" applyFont="1" applyFill="1" applyBorder="1" applyAlignment="1" applyProtection="1">
      <alignment horizontal="left" vertical="center" wrapText="1" indent="1"/>
      <protection/>
    </xf>
    <xf numFmtId="0" fontId="5" fillId="5" borderId="10" xfId="0" applyFont="1" applyFill="1" applyBorder="1" applyAlignment="1" applyProtection="1">
      <alignment horizontal="left" vertical="center" wrapText="1" indent="1"/>
      <protection/>
    </xf>
    <xf numFmtId="0" fontId="3" fillId="0" borderId="0" xfId="0" applyNumberFormat="1" applyFont="1" applyAlignment="1" applyProtection="1">
      <alignment horizontal="center" vertical="center"/>
      <protection/>
    </xf>
    <xf numFmtId="0" fontId="9" fillId="0" borderId="0" xfId="0" applyNumberFormat="1" applyFont="1" applyAlignment="1" applyProtection="1">
      <alignment horizontal="center" vertical="center" wrapText="1"/>
      <protection/>
    </xf>
    <xf numFmtId="0" fontId="3" fillId="0" borderId="0" xfId="0" applyNumberFormat="1" applyFont="1" applyBorder="1" applyAlignment="1" applyProtection="1">
      <alignment horizontal="center" vertical="center"/>
      <protection/>
    </xf>
    <xf numFmtId="0" fontId="0" fillId="0" borderId="0" xfId="0" applyNumberFormat="1" applyAlignment="1" applyProtection="1">
      <alignment vertical="center"/>
      <protection/>
    </xf>
    <xf numFmtId="0" fontId="5" fillId="0" borderId="1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5" borderId="14" xfId="0" applyFont="1" applyFill="1" applyBorder="1" applyAlignment="1" applyProtection="1">
      <alignment horizontal="right" vertical="center" wrapText="1" indent="1"/>
      <protection/>
    </xf>
    <xf numFmtId="0" fontId="5" fillId="5" borderId="15" xfId="0" applyFont="1" applyFill="1" applyBorder="1" applyAlignment="1" applyProtection="1">
      <alignment horizontal="right" vertical="center" wrapText="1" indent="1"/>
      <protection/>
    </xf>
    <xf numFmtId="0" fontId="5" fillId="5" borderId="16" xfId="0" applyFont="1" applyFill="1" applyBorder="1" applyAlignment="1" applyProtection="1">
      <alignment horizontal="right" vertical="center" wrapText="1" indent="1"/>
      <protection/>
    </xf>
    <xf numFmtId="0" fontId="5" fillId="5" borderId="17" xfId="0" applyFont="1" applyFill="1" applyBorder="1" applyAlignment="1" applyProtection="1">
      <alignment horizontal="left" vertical="center" wrapText="1" indent="1"/>
      <protection/>
    </xf>
    <xf numFmtId="0" fontId="5" fillId="0" borderId="3" xfId="0" applyFont="1" applyBorder="1" applyAlignment="1" applyProtection="1" quotePrefix="1">
      <alignment horizontal="center" vertical="center"/>
      <protection/>
    </xf>
    <xf numFmtId="0" fontId="3" fillId="2" borderId="18" xfId="0" applyFont="1" applyFill="1" applyBorder="1" applyAlignment="1" applyProtection="1">
      <alignment horizontal="center" vertical="center"/>
      <protection/>
    </xf>
    <xf numFmtId="0" fontId="5" fillId="5" borderId="19" xfId="0" applyFont="1" applyFill="1" applyBorder="1" applyAlignment="1" applyProtection="1">
      <alignment horizontal="right" vertical="center" wrapText="1" indent="1"/>
      <protection/>
    </xf>
    <xf numFmtId="0" fontId="5" fillId="0" borderId="20" xfId="0" applyNumberFormat="1" applyFont="1" applyFill="1" applyBorder="1" applyAlignment="1" applyProtection="1">
      <alignment horizontal="center" vertical="center"/>
      <protection/>
    </xf>
    <xf numFmtId="0" fontId="5" fillId="5" borderId="21" xfId="0" applyFont="1" applyFill="1" applyBorder="1" applyAlignment="1" applyProtection="1">
      <alignment horizontal="left" vertical="center" wrapText="1" indent="1"/>
      <protection/>
    </xf>
    <xf numFmtId="0" fontId="5" fillId="0" borderId="22" xfId="0" applyNumberFormat="1" applyFont="1" applyFill="1" applyBorder="1" applyAlignment="1" applyProtection="1">
      <alignment horizontal="center" vertical="center"/>
      <protection/>
    </xf>
    <xf numFmtId="0" fontId="5" fillId="5" borderId="23" xfId="0" applyFont="1" applyFill="1" applyBorder="1" applyAlignment="1" applyProtection="1">
      <alignment horizontal="left" vertical="center" wrapText="1" indent="1"/>
      <protection/>
    </xf>
    <xf numFmtId="0" fontId="5" fillId="0" borderId="12" xfId="0" applyNumberFormat="1" applyFont="1" applyFill="1" applyBorder="1" applyAlignment="1" applyProtection="1">
      <alignment horizontal="center" vertical="center"/>
      <protection/>
    </xf>
    <xf numFmtId="0" fontId="5" fillId="0" borderId="24" xfId="0" applyFont="1" applyBorder="1" applyAlignment="1" applyProtection="1" quotePrefix="1">
      <alignment horizontal="center" vertical="center"/>
      <protection/>
    </xf>
    <xf numFmtId="175" fontId="22" fillId="3" borderId="25" xfId="0" applyNumberFormat="1" applyFont="1" applyFill="1" applyBorder="1" applyAlignment="1" applyProtection="1">
      <alignment horizontal="center" vertical="center"/>
      <protection locked="0"/>
    </xf>
    <xf numFmtId="0" fontId="23" fillId="0" borderId="24" xfId="0" applyFont="1" applyBorder="1" applyAlignment="1" applyProtection="1">
      <alignment horizontal="center" vertical="center" wrapText="1"/>
      <protection/>
    </xf>
    <xf numFmtId="0" fontId="5" fillId="0" borderId="26" xfId="0" applyFont="1" applyBorder="1" applyAlignment="1" applyProtection="1" quotePrefix="1">
      <alignment horizontal="center" vertical="center"/>
      <protection/>
    </xf>
    <xf numFmtId="175" fontId="22" fillId="3" borderId="27" xfId="0" applyNumberFormat="1" applyFont="1" applyFill="1" applyBorder="1" applyAlignment="1" applyProtection="1">
      <alignment horizontal="center" vertical="center"/>
      <protection locked="0"/>
    </xf>
    <xf numFmtId="0" fontId="23" fillId="0" borderId="26" xfId="0" applyFont="1" applyBorder="1" applyAlignment="1" applyProtection="1">
      <alignment horizontal="center" vertical="center" wrapText="1"/>
      <protection/>
    </xf>
    <xf numFmtId="175" fontId="22" fillId="3" borderId="2" xfId="0" applyNumberFormat="1" applyFont="1" applyFill="1" applyBorder="1" applyAlignment="1" applyProtection="1">
      <alignment horizontal="center" vertical="center"/>
      <protection locked="0"/>
    </xf>
    <xf numFmtId="0" fontId="8" fillId="2" borderId="28" xfId="0" applyFont="1" applyFill="1" applyBorder="1" applyAlignment="1" applyProtection="1">
      <alignment horizontal="right" vertical="center" wrapText="1" indent="1"/>
      <protection/>
    </xf>
    <xf numFmtId="49" fontId="8" fillId="2" borderId="29" xfId="0" applyNumberFormat="1" applyFont="1" applyFill="1" applyBorder="1" applyAlignment="1" applyProtection="1">
      <alignment horizontal="center" vertical="center" wrapText="1"/>
      <protection/>
    </xf>
    <xf numFmtId="0" fontId="8" fillId="2" borderId="30" xfId="0" applyNumberFormat="1" applyFont="1" applyFill="1" applyBorder="1" applyAlignment="1" applyProtection="1">
      <alignment horizontal="center" vertical="center" wrapText="1"/>
      <protection/>
    </xf>
    <xf numFmtId="0" fontId="8" fillId="2" borderId="31" xfId="0" applyFont="1" applyFill="1" applyBorder="1" applyAlignment="1" applyProtection="1">
      <alignment horizontal="center" vertical="center" wrapText="1"/>
      <protection/>
    </xf>
    <xf numFmtId="0" fontId="8" fillId="2" borderId="4" xfId="0" applyFont="1" applyFill="1" applyBorder="1" applyAlignment="1" applyProtection="1">
      <alignment horizontal="center" vertical="center"/>
      <protection/>
    </xf>
    <xf numFmtId="175" fontId="5" fillId="3" borderId="1" xfId="0" applyNumberFormat="1"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xf>
    <xf numFmtId="0" fontId="27" fillId="0" borderId="33" xfId="0" applyFont="1" applyFill="1" applyBorder="1" applyAlignment="1" applyProtection="1">
      <alignment horizontal="right" vertical="center" wrapText="1" indent="1"/>
      <protection/>
    </xf>
    <xf numFmtId="0" fontId="27" fillId="0" borderId="34" xfId="0" applyFont="1" applyFill="1" applyBorder="1" applyAlignment="1" applyProtection="1">
      <alignment horizontal="right" vertical="center" wrapText="1" indent="1"/>
      <protection/>
    </xf>
    <xf numFmtId="0" fontId="27" fillId="0" borderId="35" xfId="0" applyFont="1" applyFill="1" applyBorder="1" applyAlignment="1" applyProtection="1">
      <alignment horizontal="right" vertical="center" wrapText="1" indent="1"/>
      <protection/>
    </xf>
    <xf numFmtId="0" fontId="27" fillId="0" borderId="36" xfId="0" applyFont="1" applyFill="1" applyBorder="1" applyAlignment="1" applyProtection="1">
      <alignment horizontal="right" vertical="center" wrapText="1" indent="1"/>
      <protection/>
    </xf>
    <xf numFmtId="0" fontId="5" fillId="0" borderId="2" xfId="0"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175" fontId="22" fillId="3" borderId="24"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xf>
    <xf numFmtId="49" fontId="28" fillId="3" borderId="12" xfId="0" applyNumberFormat="1" applyFont="1" applyFill="1" applyBorder="1" applyAlignment="1" applyProtection="1">
      <alignment horizontal="center" vertical="center"/>
      <protection locked="0"/>
    </xf>
    <xf numFmtId="49" fontId="28" fillId="3" borderId="11" xfId="0" applyNumberFormat="1" applyFont="1" applyFill="1" applyBorder="1" applyAlignment="1" applyProtection="1">
      <alignment horizontal="center" vertical="center"/>
      <protection locked="0"/>
    </xf>
    <xf numFmtId="49" fontId="28" fillId="3" borderId="22" xfId="0" applyNumberFormat="1" applyFont="1" applyFill="1" applyBorder="1" applyAlignment="1" applyProtection="1">
      <alignment horizontal="center" vertical="center"/>
      <protection locked="0"/>
    </xf>
    <xf numFmtId="49" fontId="28" fillId="3" borderId="13" xfId="0" applyNumberFormat="1" applyFont="1" applyFill="1" applyBorder="1" applyAlignment="1" applyProtection="1">
      <alignment horizontal="center" vertical="center"/>
      <protection locked="0"/>
    </xf>
    <xf numFmtId="49" fontId="28" fillId="3" borderId="20" xfId="0" applyNumberFormat="1" applyFont="1" applyFill="1" applyBorder="1" applyAlignment="1" applyProtection="1">
      <alignment horizontal="center" vertical="center"/>
      <protection locked="0"/>
    </xf>
    <xf numFmtId="0" fontId="27" fillId="0" borderId="6" xfId="0" applyFont="1" applyFill="1" applyBorder="1" applyAlignment="1" applyProtection="1">
      <alignment horizontal="right" vertical="center" wrapText="1" indent="1"/>
      <protection/>
    </xf>
    <xf numFmtId="0" fontId="1" fillId="6" borderId="1" xfId="0" applyFont="1" applyFill="1" applyBorder="1" applyAlignment="1" applyProtection="1">
      <alignment horizontal="center" vertical="center"/>
      <protection/>
    </xf>
    <xf numFmtId="0" fontId="1" fillId="7" borderId="24" xfId="0" applyFont="1" applyFill="1" applyBorder="1" applyAlignment="1" applyProtection="1">
      <alignment horizontal="center" vertical="center" wrapText="1"/>
      <protection/>
    </xf>
    <xf numFmtId="0" fontId="1" fillId="7" borderId="3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protection/>
    </xf>
    <xf numFmtId="0" fontId="27" fillId="0" borderId="26" xfId="0" applyFont="1" applyFill="1" applyBorder="1" applyAlignment="1" applyProtection="1">
      <alignment horizontal="right" vertical="center" wrapText="1" indent="1"/>
      <protection/>
    </xf>
    <xf numFmtId="0" fontId="5" fillId="5" borderId="39" xfId="0" applyFont="1" applyFill="1" applyBorder="1" applyAlignment="1" applyProtection="1">
      <alignment horizontal="right" vertical="center" wrapText="1" indent="1"/>
      <protection/>
    </xf>
    <xf numFmtId="175" fontId="22" fillId="3" borderId="26" xfId="0" applyNumberFormat="1"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xf>
    <xf numFmtId="0" fontId="5" fillId="0" borderId="26" xfId="0" applyFont="1" applyFill="1" applyBorder="1" applyAlignment="1" applyProtection="1" quotePrefix="1">
      <alignment horizontal="center" vertical="center"/>
      <protection/>
    </xf>
    <xf numFmtId="175" fontId="22" fillId="0" borderId="26" xfId="0" applyNumberFormat="1"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wrapText="1"/>
      <protection/>
    </xf>
    <xf numFmtId="0" fontId="5" fillId="0" borderId="2" xfId="0" applyFont="1" applyFill="1" applyBorder="1" applyAlignment="1" applyProtection="1" quotePrefix="1">
      <alignment horizontal="center" vertical="center"/>
      <protection/>
    </xf>
    <xf numFmtId="175" fontId="22" fillId="0" borderId="6"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wrapText="1"/>
      <protection/>
    </xf>
    <xf numFmtId="175" fontId="22" fillId="0" borderId="2" xfId="0" applyNumberFormat="1"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xf>
    <xf numFmtId="0" fontId="5" fillId="0" borderId="40" xfId="0" applyFont="1" applyFill="1" applyBorder="1" applyAlignment="1" applyProtection="1" quotePrefix="1">
      <alignment horizontal="center" vertical="center"/>
      <protection/>
    </xf>
    <xf numFmtId="175" fontId="22" fillId="0" borderId="41" xfId="0" applyNumberFormat="1"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wrapText="1"/>
      <protection/>
    </xf>
    <xf numFmtId="0" fontId="27" fillId="0" borderId="42" xfId="0" applyFont="1" applyFill="1" applyBorder="1" applyAlignment="1" applyProtection="1">
      <alignment horizontal="right" vertical="center" wrapText="1" indent="1"/>
      <protection/>
    </xf>
    <xf numFmtId="0" fontId="4" fillId="0" borderId="40" xfId="0" applyFont="1" applyBorder="1" applyAlignment="1" applyProtection="1">
      <alignment vertical="center"/>
      <protection/>
    </xf>
    <xf numFmtId="0" fontId="5" fillId="0" borderId="40" xfId="0" applyFont="1" applyBorder="1" applyAlignment="1" applyProtection="1">
      <alignment horizontal="center" vertical="center"/>
      <protection/>
    </xf>
    <xf numFmtId="0" fontId="0" fillId="0" borderId="0" xfId="0" applyBorder="1" applyAlignment="1" applyProtection="1">
      <alignment vertical="center"/>
      <protection/>
    </xf>
    <xf numFmtId="0" fontId="1" fillId="0" borderId="11" xfId="0" applyFont="1" applyFill="1" applyBorder="1" applyAlignment="1">
      <alignment horizontal="center" vertical="center"/>
    </xf>
    <xf numFmtId="0" fontId="1" fillId="0" borderId="11" xfId="0" applyFont="1" applyFill="1" applyBorder="1" applyAlignment="1" applyProtection="1">
      <alignment horizontal="center" vertical="center"/>
      <protection/>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175" fontId="22" fillId="3" borderId="43" xfId="0" applyNumberFormat="1"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xf>
    <xf numFmtId="0" fontId="38" fillId="8" borderId="29" xfId="0" applyFont="1" applyFill="1" applyBorder="1" applyAlignment="1">
      <alignment horizontal="center" vertical="center"/>
    </xf>
    <xf numFmtId="0" fontId="31" fillId="0" borderId="0" xfId="0" applyFont="1" applyAlignment="1">
      <alignment/>
    </xf>
    <xf numFmtId="0" fontId="32" fillId="9" borderId="18" xfId="0" applyFont="1" applyFill="1" applyBorder="1" applyAlignment="1">
      <alignment horizontal="left" vertical="center" indent="1"/>
    </xf>
    <xf numFmtId="0" fontId="1" fillId="9" borderId="6" xfId="0" applyFont="1" applyFill="1" applyBorder="1" applyAlignment="1">
      <alignment horizontal="left" vertical="center" indent="1"/>
    </xf>
    <xf numFmtId="0" fontId="1" fillId="10" borderId="44" xfId="0" applyFont="1" applyFill="1" applyBorder="1" applyAlignment="1">
      <alignment horizontal="left" vertical="center" indent="1"/>
    </xf>
    <xf numFmtId="0" fontId="1" fillId="10" borderId="45" xfId="0" applyFont="1" applyFill="1" applyBorder="1" applyAlignment="1">
      <alignment horizontal="left" vertical="center" indent="1"/>
    </xf>
    <xf numFmtId="0" fontId="1" fillId="11" borderId="10" xfId="0" applyFont="1" applyFill="1" applyBorder="1" applyAlignment="1">
      <alignment horizontal="left" vertical="center" indent="1"/>
    </xf>
    <xf numFmtId="0" fontId="33" fillId="8" borderId="0" xfId="0" applyFont="1" applyFill="1" applyAlignment="1">
      <alignment horizontal="left" vertical="center"/>
    </xf>
    <xf numFmtId="0" fontId="34" fillId="8" borderId="0" xfId="0" applyFont="1" applyFill="1" applyAlignment="1">
      <alignment horizontal="center" vertical="center"/>
    </xf>
    <xf numFmtId="0" fontId="34" fillId="8" borderId="0" xfId="0" applyFont="1" applyFill="1" applyAlignment="1">
      <alignment horizontal="right" vertical="center" indent="1"/>
    </xf>
    <xf numFmtId="0" fontId="34" fillId="8" borderId="0" xfId="0" applyFont="1" applyFill="1" applyAlignment="1">
      <alignment vertical="center"/>
    </xf>
    <xf numFmtId="0" fontId="34" fillId="8" borderId="0" xfId="0" applyFont="1" applyFill="1" applyAlignment="1">
      <alignment horizontal="left" vertical="center" indent="1"/>
    </xf>
    <xf numFmtId="0" fontId="34" fillId="8" borderId="0" xfId="0" applyFont="1" applyFill="1" applyBorder="1" applyAlignment="1">
      <alignment vertical="center"/>
    </xf>
    <xf numFmtId="0" fontId="35" fillId="8" borderId="0" xfId="0" applyFont="1" applyFill="1" applyAlignment="1">
      <alignment vertical="center"/>
    </xf>
    <xf numFmtId="0" fontId="38" fillId="8" borderId="28" xfId="0" applyFont="1" applyFill="1" applyBorder="1" applyAlignment="1">
      <alignment horizontal="center" vertical="center"/>
    </xf>
    <xf numFmtId="0" fontId="38" fillId="8" borderId="29" xfId="0" applyFont="1" applyFill="1" applyBorder="1" applyAlignment="1">
      <alignment horizontal="right" vertical="center" indent="1"/>
    </xf>
    <xf numFmtId="0" fontId="38" fillId="8" borderId="29" xfId="0" applyFont="1" applyFill="1" applyBorder="1" applyAlignment="1">
      <alignment vertical="center"/>
    </xf>
    <xf numFmtId="0" fontId="38" fillId="8" borderId="31" xfId="0" applyFont="1" applyFill="1" applyBorder="1" applyAlignment="1">
      <alignment horizontal="left" vertical="center" indent="1"/>
    </xf>
    <xf numFmtId="0" fontId="38" fillId="8" borderId="0" xfId="0" applyFont="1" applyFill="1" applyBorder="1" applyAlignment="1">
      <alignment vertical="center"/>
    </xf>
    <xf numFmtId="0" fontId="38" fillId="8" borderId="4" xfId="0" applyFont="1" applyFill="1" applyBorder="1" applyAlignment="1">
      <alignment horizontal="center" vertical="center"/>
    </xf>
    <xf numFmtId="0" fontId="38" fillId="8" borderId="46" xfId="0" applyFont="1" applyFill="1" applyBorder="1" applyAlignment="1">
      <alignment horizontal="center" vertical="center"/>
    </xf>
    <xf numFmtId="0" fontId="37" fillId="8" borderId="47" xfId="0" applyFont="1" applyFill="1" applyBorder="1" applyAlignment="1">
      <alignment horizontal="right" vertical="center" wrapText="1" indent="1"/>
    </xf>
    <xf numFmtId="0" fontId="37" fillId="8" borderId="47" xfId="0" applyFont="1" applyFill="1" applyBorder="1" applyAlignment="1" applyProtection="1">
      <alignment horizontal="right" vertical="center" indent="1"/>
      <protection/>
    </xf>
    <xf numFmtId="0" fontId="38" fillId="8" borderId="47" xfId="0" applyFont="1" applyFill="1" applyBorder="1" applyAlignment="1" applyProtection="1">
      <alignment horizontal="center" vertical="center"/>
      <protection/>
    </xf>
    <xf numFmtId="0" fontId="37" fillId="8" borderId="48" xfId="0" applyFont="1" applyFill="1" applyBorder="1" applyAlignment="1">
      <alignment horizontal="left" vertical="center" wrapText="1" indent="1"/>
    </xf>
    <xf numFmtId="0" fontId="37" fillId="8" borderId="0" xfId="0" applyFont="1" applyFill="1" applyAlignment="1">
      <alignment vertical="center"/>
    </xf>
    <xf numFmtId="0" fontId="1" fillId="8" borderId="49" xfId="0" applyFont="1" applyFill="1" applyBorder="1" applyAlignment="1" applyProtection="1">
      <alignment horizontal="center" vertical="center"/>
      <protection/>
    </xf>
    <xf numFmtId="0" fontId="38" fillId="8" borderId="15" xfId="0" applyFont="1" applyFill="1" applyBorder="1" applyAlignment="1">
      <alignment horizontal="center" vertical="center"/>
    </xf>
    <xf numFmtId="0" fontId="37" fillId="8" borderId="11" xfId="0" applyFont="1" applyFill="1" applyBorder="1" applyAlignment="1">
      <alignment horizontal="right" vertical="center" wrapText="1" indent="1"/>
    </xf>
    <xf numFmtId="0" fontId="37" fillId="8" borderId="11" xfId="0" applyFont="1" applyFill="1" applyBorder="1" applyAlignment="1" applyProtection="1">
      <alignment horizontal="right" vertical="center" indent="1"/>
      <protection/>
    </xf>
    <xf numFmtId="0" fontId="38" fillId="8" borderId="11" xfId="0" applyFont="1" applyFill="1" applyBorder="1" applyAlignment="1" applyProtection="1">
      <alignment horizontal="center" vertical="center"/>
      <protection/>
    </xf>
    <xf numFmtId="0" fontId="37" fillId="8" borderId="10" xfId="0" applyFont="1" applyFill="1" applyBorder="1" applyAlignment="1">
      <alignment horizontal="left" vertical="center" wrapText="1" indent="1"/>
    </xf>
    <xf numFmtId="0" fontId="1" fillId="8" borderId="2" xfId="0" applyFont="1" applyFill="1" applyBorder="1" applyAlignment="1" applyProtection="1">
      <alignment horizontal="center" vertical="center"/>
      <protection/>
    </xf>
    <xf numFmtId="0" fontId="38" fillId="8" borderId="1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38" fillId="8" borderId="11" xfId="0" applyFont="1" applyFill="1" applyBorder="1" applyAlignment="1">
      <alignment horizontal="center" vertical="center"/>
    </xf>
    <xf numFmtId="0" fontId="1" fillId="8" borderId="2" xfId="0" applyFont="1" applyFill="1" applyBorder="1" applyAlignment="1">
      <alignment horizontal="center" vertical="center"/>
    </xf>
    <xf numFmtId="0" fontId="37" fillId="8" borderId="11" xfId="0" applyFont="1" applyFill="1" applyBorder="1" applyAlignment="1">
      <alignment horizontal="right" vertical="center" wrapText="1"/>
    </xf>
    <xf numFmtId="0" fontId="1" fillId="8" borderId="50" xfId="0" applyFont="1" applyFill="1" applyBorder="1" applyAlignment="1">
      <alignment horizontal="center" vertical="center" wrapText="1"/>
    </xf>
    <xf numFmtId="0" fontId="38" fillId="8" borderId="16" xfId="0" applyFont="1" applyFill="1" applyBorder="1" applyAlignment="1">
      <alignment horizontal="center" vertical="center"/>
    </xf>
    <xf numFmtId="0" fontId="37" fillId="8" borderId="13" xfId="0" applyFont="1" applyFill="1" applyBorder="1" applyAlignment="1">
      <alignment horizontal="right" vertical="center" wrapText="1"/>
    </xf>
    <xf numFmtId="0" fontId="37" fillId="8" borderId="13" xfId="0" applyFont="1" applyFill="1" applyBorder="1" applyAlignment="1">
      <alignment horizontal="right" vertical="center" wrapText="1" indent="1"/>
    </xf>
    <xf numFmtId="0" fontId="38" fillId="8" borderId="13" xfId="0" applyFont="1" applyFill="1" applyBorder="1" applyAlignment="1">
      <alignment horizontal="center" vertical="center" wrapText="1"/>
    </xf>
    <xf numFmtId="0" fontId="37" fillId="8" borderId="17" xfId="0" applyFont="1" applyFill="1" applyBorder="1" applyAlignment="1">
      <alignment horizontal="left" vertical="center" wrapText="1" indent="1"/>
    </xf>
    <xf numFmtId="0" fontId="1" fillId="8" borderId="3" xfId="0" applyFont="1" applyFill="1" applyBorder="1" applyAlignment="1">
      <alignment horizontal="center" vertical="center" wrapText="1"/>
    </xf>
    <xf numFmtId="0" fontId="36" fillId="8" borderId="0" xfId="0" applyFont="1" applyFill="1" applyAlignment="1">
      <alignment horizontal="center" vertical="center"/>
    </xf>
    <xf numFmtId="0" fontId="37" fillId="8" borderId="0" xfId="0" applyFont="1" applyFill="1" applyAlignment="1">
      <alignment horizontal="center" vertical="center"/>
    </xf>
    <xf numFmtId="0" fontId="37" fillId="8" borderId="0" xfId="0" applyFont="1" applyFill="1" applyAlignment="1">
      <alignment horizontal="right" vertical="center" indent="1"/>
    </xf>
    <xf numFmtId="0" fontId="37" fillId="8" borderId="0" xfId="0" applyFont="1" applyFill="1" applyBorder="1" applyAlignment="1">
      <alignment horizontal="left" vertical="center" indent="1"/>
    </xf>
    <xf numFmtId="0" fontId="37" fillId="8" borderId="0" xfId="0" applyFont="1" applyFill="1" applyAlignment="1">
      <alignment horizontal="left" vertical="center" indent="1"/>
    </xf>
    <xf numFmtId="0" fontId="0" fillId="8" borderId="0" xfId="0" applyFont="1" applyFill="1" applyAlignment="1" applyProtection="1">
      <alignment horizontal="center" vertical="center" wrapText="1"/>
      <protection/>
    </xf>
    <xf numFmtId="0" fontId="0" fillId="8" borderId="0" xfId="0" applyFont="1" applyFill="1" applyAlignment="1" applyProtection="1">
      <alignment horizontal="right" vertical="center" wrapText="1"/>
      <protection/>
    </xf>
    <xf numFmtId="0" fontId="1" fillId="8" borderId="0" xfId="0" applyFont="1" applyFill="1" applyAlignment="1" applyProtection="1">
      <alignment horizontal="center" vertical="center" wrapText="1"/>
      <protection/>
    </xf>
    <xf numFmtId="0" fontId="0" fillId="8" borderId="0" xfId="0" applyFont="1" applyFill="1" applyAlignment="1" applyProtection="1">
      <alignment vertical="center" wrapText="1"/>
      <protection/>
    </xf>
    <xf numFmtId="0" fontId="0" fillId="8" borderId="0" xfId="0" applyFont="1" applyFill="1" applyAlignment="1" applyProtection="1">
      <alignment horizontal="left" vertical="center" wrapText="1"/>
      <protection/>
    </xf>
    <xf numFmtId="0" fontId="0" fillId="8" borderId="14" xfId="0" applyFont="1" applyFill="1" applyBorder="1" applyAlignment="1" applyProtection="1">
      <alignment horizontal="center" vertical="center" wrapText="1"/>
      <protection/>
    </xf>
    <xf numFmtId="0" fontId="1" fillId="8" borderId="12" xfId="0" applyFont="1" applyFill="1" applyBorder="1" applyAlignment="1" applyProtection="1">
      <alignment horizontal="center" vertical="center" wrapText="1"/>
      <protection/>
    </xf>
    <xf numFmtId="0" fontId="1" fillId="8" borderId="12" xfId="0" applyFont="1" applyFill="1" applyBorder="1" applyAlignment="1" applyProtection="1">
      <alignment horizontal="right" vertical="center" wrapText="1"/>
      <protection/>
    </xf>
    <xf numFmtId="0" fontId="1" fillId="8" borderId="12" xfId="0" applyFont="1" applyFill="1" applyBorder="1" applyAlignment="1" applyProtection="1">
      <alignment vertical="center" wrapText="1"/>
      <protection/>
    </xf>
    <xf numFmtId="0" fontId="1" fillId="8" borderId="12" xfId="0" applyFont="1" applyFill="1" applyBorder="1" applyAlignment="1" applyProtection="1">
      <alignment horizontal="left" vertical="center" wrapText="1"/>
      <protection/>
    </xf>
    <xf numFmtId="0" fontId="1" fillId="8" borderId="9" xfId="0" applyFont="1" applyFill="1" applyBorder="1" applyAlignment="1" applyProtection="1">
      <alignment horizontal="left" vertical="center" wrapText="1"/>
      <protection/>
    </xf>
    <xf numFmtId="0" fontId="0" fillId="8" borderId="15" xfId="0" applyFont="1" applyFill="1" applyBorder="1" applyAlignment="1" applyProtection="1">
      <alignment horizontal="center" vertical="center" wrapText="1"/>
      <protection/>
    </xf>
    <xf numFmtId="0" fontId="0" fillId="8" borderId="11" xfId="0" applyFont="1" applyFill="1" applyBorder="1" applyAlignment="1" applyProtection="1">
      <alignment horizontal="center" vertical="center" wrapText="1"/>
      <protection/>
    </xf>
    <xf numFmtId="0" fontId="0" fillId="8" borderId="11" xfId="0" applyFont="1" applyFill="1" applyBorder="1" applyAlignment="1">
      <alignment horizontal="right" vertical="center" wrapText="1" indent="1"/>
    </xf>
    <xf numFmtId="0" fontId="0" fillId="8" borderId="11" xfId="0" applyFont="1" applyFill="1" applyBorder="1" applyAlignment="1" applyProtection="1">
      <alignment horizontal="right" vertical="center"/>
      <protection/>
    </xf>
    <xf numFmtId="0" fontId="1" fillId="8" borderId="11" xfId="0" applyFont="1" applyFill="1" applyBorder="1" applyAlignment="1" applyProtection="1">
      <alignment horizontal="center" vertical="center"/>
      <protection/>
    </xf>
    <xf numFmtId="0" fontId="0" fillId="8" borderId="11" xfId="0" applyFont="1" applyFill="1" applyBorder="1" applyAlignment="1" applyProtection="1">
      <alignment horizontal="left" vertical="center"/>
      <protection/>
    </xf>
    <xf numFmtId="0" fontId="0" fillId="8" borderId="11" xfId="0" applyFont="1" applyFill="1" applyBorder="1" applyAlignment="1">
      <alignment vertical="center" wrapText="1"/>
    </xf>
    <xf numFmtId="0" fontId="0" fillId="8" borderId="11" xfId="0" applyFont="1" applyFill="1" applyBorder="1" applyAlignment="1" applyProtection="1">
      <alignment horizontal="left" vertical="center" wrapText="1"/>
      <protection/>
    </xf>
    <xf numFmtId="0" fontId="0" fillId="8" borderId="10" xfId="0" applyFont="1" applyFill="1" applyBorder="1" applyAlignment="1" applyProtection="1">
      <alignment horizontal="left" vertical="center" wrapText="1"/>
      <protection/>
    </xf>
    <xf numFmtId="0" fontId="0" fillId="8" borderId="11" xfId="0" applyFont="1" applyFill="1" applyBorder="1" applyAlignment="1" applyProtection="1">
      <alignment vertical="center"/>
      <protection/>
    </xf>
    <xf numFmtId="0" fontId="0" fillId="8" borderId="11" xfId="0" applyFont="1" applyFill="1" applyBorder="1" applyAlignment="1" applyProtection="1">
      <alignment horizontal="center" vertical="center"/>
      <protection/>
    </xf>
    <xf numFmtId="0" fontId="1" fillId="8" borderId="11" xfId="0" applyFont="1" applyFill="1" applyBorder="1" applyAlignment="1">
      <alignment horizontal="center" vertical="center" wrapText="1"/>
    </xf>
    <xf numFmtId="0" fontId="1" fillId="8" borderId="11" xfId="0" applyFont="1" applyFill="1" applyBorder="1" applyAlignment="1">
      <alignment horizontal="center" vertical="center"/>
    </xf>
    <xf numFmtId="0" fontId="0" fillId="8" borderId="11" xfId="0" applyFont="1" applyFill="1" applyBorder="1" applyAlignment="1">
      <alignment horizontal="center" vertical="center" wrapText="1"/>
    </xf>
    <xf numFmtId="0" fontId="0" fillId="8" borderId="45" xfId="0" applyFont="1" applyFill="1" applyBorder="1" applyAlignment="1" applyProtection="1">
      <alignment horizontal="left" vertical="center"/>
      <protection/>
    </xf>
    <xf numFmtId="0" fontId="0" fillId="8" borderId="35" xfId="0" applyFont="1" applyFill="1" applyBorder="1" applyAlignment="1" applyProtection="1">
      <alignment vertical="center"/>
      <protection/>
    </xf>
    <xf numFmtId="0" fontId="0" fillId="8" borderId="51" xfId="0" applyFont="1" applyFill="1" applyBorder="1" applyAlignment="1" applyProtection="1">
      <alignment vertical="center"/>
      <protection/>
    </xf>
    <xf numFmtId="0" fontId="0" fillId="8" borderId="11" xfId="0" applyFont="1" applyFill="1" applyBorder="1" applyAlignment="1">
      <alignment horizontal="right" vertical="center" wrapText="1"/>
    </xf>
    <xf numFmtId="0" fontId="0" fillId="8" borderId="13" xfId="0" applyFont="1" applyFill="1" applyBorder="1" applyAlignment="1">
      <alignment horizontal="right" vertical="center" wrapText="1"/>
    </xf>
    <xf numFmtId="0" fontId="0" fillId="8" borderId="13" xfId="0" applyFont="1" applyFill="1" applyBorder="1" applyAlignment="1">
      <alignment horizontal="right" vertical="center" wrapText="1" indent="1"/>
    </xf>
    <xf numFmtId="0" fontId="1" fillId="8" borderId="13" xfId="0" applyFont="1" applyFill="1" applyBorder="1" applyAlignment="1">
      <alignment horizontal="center" vertical="center" wrapText="1"/>
    </xf>
    <xf numFmtId="0" fontId="0" fillId="8" borderId="13" xfId="0" applyFont="1" applyFill="1" applyBorder="1" applyAlignment="1">
      <alignment vertical="center" wrapText="1"/>
    </xf>
    <xf numFmtId="0" fontId="0" fillId="8" borderId="11" xfId="0" applyFont="1" applyFill="1" applyBorder="1" applyAlignment="1" applyProtection="1">
      <alignment horizontal="right" vertical="center" wrapText="1" indent="1"/>
      <protection/>
    </xf>
    <xf numFmtId="0" fontId="0" fillId="8" borderId="0" xfId="0" applyFont="1" applyFill="1" applyAlignment="1" applyProtection="1">
      <alignment horizontal="right" vertical="center"/>
      <protection/>
    </xf>
    <xf numFmtId="0" fontId="0" fillId="8" borderId="11" xfId="0" applyFont="1" applyFill="1" applyBorder="1" applyAlignment="1" applyProtection="1">
      <alignment vertical="center" wrapText="1"/>
      <protection/>
    </xf>
    <xf numFmtId="0" fontId="0" fillId="8" borderId="11" xfId="0" applyFont="1" applyFill="1" applyBorder="1" applyAlignment="1" applyProtection="1">
      <alignment horizontal="right" vertical="center" wrapText="1"/>
      <protection/>
    </xf>
    <xf numFmtId="0" fontId="1" fillId="8" borderId="11" xfId="0" applyFont="1" applyFill="1" applyBorder="1" applyAlignment="1" applyProtection="1">
      <alignment horizontal="center" vertical="center" wrapText="1"/>
      <protection/>
    </xf>
    <xf numFmtId="0" fontId="1" fillId="8" borderId="0" xfId="0" applyFont="1" applyFill="1" applyAlignment="1" applyProtection="1">
      <alignment horizontal="center" vertical="center"/>
      <protection/>
    </xf>
    <xf numFmtId="0" fontId="0" fillId="8" borderId="10" xfId="0" applyFont="1" applyFill="1" applyBorder="1" applyAlignment="1" applyProtection="1">
      <alignment horizontal="center" vertical="center"/>
      <protection/>
    </xf>
    <xf numFmtId="0" fontId="0" fillId="8" borderId="11" xfId="0" applyFont="1" applyFill="1" applyBorder="1" applyAlignment="1" applyProtection="1" quotePrefix="1">
      <alignment vertical="center" wrapText="1"/>
      <protection/>
    </xf>
    <xf numFmtId="0" fontId="0" fillId="8" borderId="11" xfId="0" applyFont="1" applyFill="1" applyBorder="1" applyAlignment="1" applyProtection="1" quotePrefix="1">
      <alignment vertical="center"/>
      <protection/>
    </xf>
    <xf numFmtId="0" fontId="0" fillId="8" borderId="16" xfId="0" applyFont="1" applyFill="1" applyBorder="1" applyAlignment="1" applyProtection="1">
      <alignment horizontal="center" vertical="center" wrapText="1"/>
      <protection/>
    </xf>
    <xf numFmtId="0" fontId="0" fillId="8" borderId="13" xfId="0" applyFont="1" applyFill="1" applyBorder="1" applyAlignment="1" applyProtection="1">
      <alignment horizontal="center" vertical="center" wrapText="1"/>
      <protection/>
    </xf>
    <xf numFmtId="0" fontId="0" fillId="8" borderId="13" xfId="0" applyFont="1" applyFill="1" applyBorder="1" applyAlignment="1" applyProtection="1">
      <alignment horizontal="right" vertical="center" wrapText="1"/>
      <protection/>
    </xf>
    <xf numFmtId="0" fontId="1" fillId="8" borderId="13" xfId="0" applyFont="1" applyFill="1" applyBorder="1" applyAlignment="1" applyProtection="1">
      <alignment horizontal="center" vertical="center" wrapText="1"/>
      <protection/>
    </xf>
    <xf numFmtId="0" fontId="0" fillId="8" borderId="13" xfId="0" applyFont="1" applyFill="1" applyBorder="1" applyAlignment="1" applyProtection="1">
      <alignment vertical="center" wrapText="1"/>
      <protection/>
    </xf>
    <xf numFmtId="0" fontId="0" fillId="8" borderId="13" xfId="0" applyFont="1" applyFill="1" applyBorder="1" applyAlignment="1" applyProtection="1">
      <alignment horizontal="left" vertical="center" wrapText="1"/>
      <protection/>
    </xf>
    <xf numFmtId="0" fontId="0" fillId="8" borderId="17" xfId="0" applyFont="1" applyFill="1" applyBorder="1" applyAlignment="1" applyProtection="1">
      <alignment horizontal="left" vertical="center" wrapText="1"/>
      <protection/>
    </xf>
    <xf numFmtId="0" fontId="1" fillId="11" borderId="9" xfId="0" applyFont="1" applyFill="1" applyBorder="1" applyAlignment="1">
      <alignment horizontal="left" vertical="center" indent="1"/>
    </xf>
    <xf numFmtId="0" fontId="1" fillId="11" borderId="17" xfId="0" applyFont="1" applyFill="1" applyBorder="1" applyAlignment="1">
      <alignment horizontal="left" vertical="center" indent="1"/>
    </xf>
    <xf numFmtId="0" fontId="1" fillId="9" borderId="52" xfId="0" applyFont="1" applyFill="1" applyBorder="1" applyAlignment="1">
      <alignment horizontal="left" vertical="center" indent="1"/>
    </xf>
    <xf numFmtId="0" fontId="1" fillId="11" borderId="53" xfId="0" applyFont="1" applyFill="1" applyBorder="1" applyAlignment="1">
      <alignment horizontal="left" vertical="center" indent="1"/>
    </xf>
    <xf numFmtId="0" fontId="1" fillId="11" borderId="54" xfId="0" applyFont="1" applyFill="1" applyBorder="1" applyAlignment="1">
      <alignment horizontal="left" vertical="center" indent="1"/>
    </xf>
    <xf numFmtId="0" fontId="1" fillId="10" borderId="55" xfId="0" applyFont="1" applyFill="1" applyBorder="1" applyAlignment="1">
      <alignment horizontal="left" vertical="center" indent="1"/>
    </xf>
    <xf numFmtId="0" fontId="1" fillId="10" borderId="56" xfId="0" applyFont="1" applyFill="1" applyBorder="1" applyAlignment="1">
      <alignment horizontal="left" vertical="center" indent="1"/>
    </xf>
    <xf numFmtId="0" fontId="1" fillId="10" borderId="33" xfId="0" applyFont="1" applyFill="1" applyBorder="1" applyAlignment="1">
      <alignment horizontal="left" vertical="center" indent="1"/>
    </xf>
    <xf numFmtId="0" fontId="1" fillId="10" borderId="35" xfId="0" applyFont="1" applyFill="1" applyBorder="1" applyAlignment="1">
      <alignment horizontal="left" vertical="center" indent="1"/>
    </xf>
    <xf numFmtId="0" fontId="1" fillId="9" borderId="43" xfId="0" applyFont="1" applyFill="1" applyBorder="1" applyAlignment="1">
      <alignment horizontal="left" vertical="center" indent="1"/>
    </xf>
    <xf numFmtId="0" fontId="1" fillId="10" borderId="57" xfId="0" applyFont="1" applyFill="1" applyBorder="1" applyAlignment="1">
      <alignment horizontal="left" vertical="center" indent="1"/>
    </xf>
    <xf numFmtId="0" fontId="1" fillId="10" borderId="34" xfId="0" applyFont="1" applyFill="1" applyBorder="1" applyAlignment="1">
      <alignment horizontal="left" vertical="center" indent="1"/>
    </xf>
    <xf numFmtId="0" fontId="1" fillId="10" borderId="58" xfId="0" applyFont="1" applyFill="1" applyBorder="1" applyAlignment="1">
      <alignment horizontal="left" vertical="center" indent="1"/>
    </xf>
    <xf numFmtId="0" fontId="1" fillId="11" borderId="59" xfId="0" applyFont="1" applyFill="1" applyBorder="1" applyAlignment="1">
      <alignment horizontal="left" vertical="center" indent="1"/>
    </xf>
    <xf numFmtId="0" fontId="25" fillId="0" borderId="0" xfId="0" applyFont="1" applyAlignment="1" applyProtection="1">
      <alignment horizontal="left" vertical="top" wrapText="1"/>
      <protection/>
    </xf>
    <xf numFmtId="0" fontId="39" fillId="0" borderId="0" xfId="15" applyFont="1" applyAlignment="1" applyProtection="1">
      <alignment horizontal="center" vertical="center" wrapText="1"/>
      <protection locked="0"/>
    </xf>
    <xf numFmtId="0" fontId="13" fillId="0" borderId="0" xfId="0" applyFont="1" applyAlignment="1" applyProtection="1">
      <alignment horizontal="left" vertical="center" wrapText="1" indent="1"/>
      <protection/>
    </xf>
    <xf numFmtId="0" fontId="13" fillId="0" borderId="0" xfId="0" applyFont="1" applyAlignment="1" applyProtection="1">
      <alignment horizontal="left" vertical="center" wrapText="1"/>
      <protection/>
    </xf>
    <xf numFmtId="0" fontId="11" fillId="0" borderId="0" xfId="0" applyFont="1" applyAlignment="1" applyProtection="1">
      <alignment horizontal="left" vertical="center" wrapText="1"/>
      <protection/>
    </xf>
    <xf numFmtId="0" fontId="0" fillId="0" borderId="0" xfId="0" applyAlignment="1">
      <alignment vertical="center" wrapText="1"/>
    </xf>
    <xf numFmtId="0" fontId="10" fillId="0" borderId="0" xfId="0" applyFont="1" applyAlignment="1" applyProtection="1">
      <alignment horizontal="left" vertical="center" wrapText="1"/>
      <protection/>
    </xf>
    <xf numFmtId="175" fontId="1" fillId="2" borderId="4" xfId="0" applyNumberFormat="1" applyFont="1" applyFill="1" applyBorder="1" applyAlignment="1" applyProtection="1">
      <alignment horizontal="center" vertical="center" wrapText="1"/>
      <protection/>
    </xf>
    <xf numFmtId="175" fontId="1" fillId="2" borderId="38" xfId="0" applyNumberFormat="1" applyFont="1" applyFill="1" applyBorder="1" applyAlignment="1" applyProtection="1">
      <alignment horizontal="center" vertical="center" wrapText="1"/>
      <protection/>
    </xf>
    <xf numFmtId="0" fontId="7" fillId="0" borderId="0" xfId="0" applyFont="1" applyAlignment="1" applyProtection="1">
      <alignment horizontal="left" vertical="center" wrapText="1"/>
      <protection/>
    </xf>
    <xf numFmtId="0" fontId="26" fillId="0" borderId="0" xfId="0" applyFont="1" applyAlignment="1" applyProtection="1">
      <alignment horizontal="left" vertical="center" wrapText="1"/>
      <protection/>
    </xf>
    <xf numFmtId="0" fontId="19" fillId="2" borderId="4" xfId="0" applyFont="1" applyFill="1" applyBorder="1" applyAlignment="1" applyProtection="1">
      <alignment horizontal="center" vertical="center" wrapText="1"/>
      <protection/>
    </xf>
    <xf numFmtId="0" fontId="19" fillId="2" borderId="38" xfId="0" applyFont="1" applyFill="1" applyBorder="1" applyAlignment="1" applyProtection="1">
      <alignment horizontal="center" vertical="center" wrapText="1"/>
      <protection/>
    </xf>
    <xf numFmtId="0" fontId="3" fillId="0" borderId="60" xfId="0" applyFont="1" applyFill="1" applyBorder="1" applyAlignment="1" applyProtection="1">
      <alignment horizontal="right" vertical="center"/>
      <protection/>
    </xf>
    <xf numFmtId="0" fontId="3" fillId="0" borderId="61" xfId="0" applyFont="1" applyFill="1" applyBorder="1" applyAlignment="1" applyProtection="1">
      <alignment horizontal="right" vertical="center"/>
      <protection/>
    </xf>
    <xf numFmtId="0" fontId="3" fillId="0" borderId="60" xfId="0" applyFont="1" applyFill="1" applyBorder="1" applyAlignment="1" applyProtection="1">
      <alignment horizontal="right" vertical="center" wrapText="1"/>
      <protection/>
    </xf>
    <xf numFmtId="0" fontId="3" fillId="0" borderId="61" xfId="0" applyFont="1" applyFill="1" applyBorder="1" applyAlignment="1" applyProtection="1">
      <alignment horizontal="right" vertical="center" wrapText="1"/>
      <protection/>
    </xf>
    <xf numFmtId="49" fontId="24" fillId="0" borderId="0" xfId="0" applyNumberFormat="1" applyFont="1" applyBorder="1" applyAlignment="1" applyProtection="1">
      <alignment horizontal="center" vertical="center"/>
      <protection/>
    </xf>
    <xf numFmtId="0" fontId="32" fillId="10" borderId="62" xfId="0" applyFont="1" applyFill="1" applyBorder="1" applyAlignment="1">
      <alignment horizontal="left" vertical="center" indent="1"/>
    </xf>
    <xf numFmtId="0" fontId="32" fillId="10" borderId="32" xfId="0" applyFont="1" applyFill="1" applyBorder="1" applyAlignment="1">
      <alignment horizontal="left" vertical="center" indent="1"/>
    </xf>
    <xf numFmtId="0" fontId="32" fillId="10" borderId="63" xfId="0" applyFont="1" applyFill="1" applyBorder="1" applyAlignment="1">
      <alignment horizontal="left" vertical="center" indent="1"/>
    </xf>
    <xf numFmtId="0" fontId="32" fillId="11" borderId="32" xfId="0" applyFont="1" applyFill="1" applyBorder="1" applyAlignment="1">
      <alignment horizontal="left" vertical="center" indent="1"/>
    </xf>
    <xf numFmtId="0" fontId="32" fillId="11" borderId="64" xfId="0" applyFont="1" applyFill="1" applyBorder="1" applyAlignment="1">
      <alignment horizontal="left" vertical="center" indent="1"/>
    </xf>
    <xf numFmtId="0" fontId="5" fillId="5" borderId="37" xfId="0" applyNumberFormat="1" applyFont="1" applyFill="1" applyBorder="1" applyAlignment="1" applyProtection="1">
      <alignment horizontal="center" vertical="center"/>
      <protection/>
    </xf>
    <xf numFmtId="0" fontId="5" fillId="5" borderId="11" xfId="0" applyNumberFormat="1" applyFont="1" applyFill="1" applyBorder="1" applyAlignment="1" applyProtection="1">
      <alignment horizontal="center" vertical="center"/>
      <protection/>
    </xf>
    <xf numFmtId="0" fontId="5" fillId="5" borderId="61" xfId="0" applyFont="1" applyFill="1" applyBorder="1" applyAlignment="1" applyProtection="1">
      <alignment horizontal="left" vertical="center" wrapText="1" inden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6">
    <dxf>
      <font>
        <color rgb="FFFFFFFF"/>
      </font>
      <border/>
    </dxf>
    <dxf>
      <font>
        <b/>
        <i val="0"/>
        <color rgb="FF0000FF"/>
      </font>
      <border/>
    </dxf>
    <dxf>
      <font>
        <b/>
        <i val="0"/>
        <color rgb="FFFF0000"/>
      </font>
      <border/>
    </dxf>
    <dxf>
      <font>
        <color rgb="FFFFFFFF"/>
      </font>
      <fill>
        <patternFill patternType="solid">
          <bgColor rgb="FFFF9900"/>
        </patternFill>
      </fill>
      <border/>
    </dxf>
    <dxf>
      <font>
        <color rgb="FFFFFFFF"/>
      </font>
      <fill>
        <patternFill>
          <bgColor rgb="FFFF9900"/>
        </patternFill>
      </fill>
      <border/>
    </dxf>
    <dxf>
      <font>
        <color rgb="FFFFCC00"/>
      </font>
      <fill>
        <patternFill patternType="solid">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561975</xdr:rowOff>
    </xdr:from>
    <xdr:to>
      <xdr:col>5</xdr:col>
      <xdr:colOff>2076450</xdr:colOff>
      <xdr:row>7</xdr:row>
      <xdr:rowOff>114300</xdr:rowOff>
    </xdr:to>
    <xdr:pic>
      <xdr:nvPicPr>
        <xdr:cNvPr id="1" name="Picture 2"/>
        <xdr:cNvPicPr preferRelativeResize="1">
          <a:picLocks noChangeAspect="1"/>
        </xdr:cNvPicPr>
      </xdr:nvPicPr>
      <xdr:blipFill>
        <a:blip r:embed="rId1"/>
        <a:stretch>
          <a:fillRect/>
        </a:stretch>
      </xdr:blipFill>
      <xdr:spPr>
        <a:xfrm>
          <a:off x="6867525" y="561975"/>
          <a:ext cx="1590675" cy="1838325"/>
        </a:xfrm>
        <a:prstGeom prst="rect">
          <a:avLst/>
        </a:prstGeom>
        <a:noFill/>
        <a:ln w="25400" cmpd="sng">
          <a:solidFill>
            <a:srgbClr val="000000"/>
          </a:solidFill>
          <a:headEnd type="none"/>
          <a:tailEnd type="none"/>
        </a:ln>
      </xdr:spPr>
    </xdr:pic>
    <xdr:clientData/>
  </xdr:twoCellAnchor>
  <xdr:twoCellAnchor editAs="oneCell">
    <xdr:from>
      <xdr:col>5</xdr:col>
      <xdr:colOff>485775</xdr:colOff>
      <xdr:row>0</xdr:row>
      <xdr:rowOff>561975</xdr:rowOff>
    </xdr:from>
    <xdr:to>
      <xdr:col>5</xdr:col>
      <xdr:colOff>2076450</xdr:colOff>
      <xdr:row>8</xdr:row>
      <xdr:rowOff>0</xdr:rowOff>
    </xdr:to>
    <xdr:pic>
      <xdr:nvPicPr>
        <xdr:cNvPr id="2" name="Picture 3"/>
        <xdr:cNvPicPr preferRelativeResize="1">
          <a:picLocks noChangeAspect="1"/>
        </xdr:cNvPicPr>
      </xdr:nvPicPr>
      <xdr:blipFill>
        <a:blip r:embed="rId1"/>
        <a:stretch>
          <a:fillRect/>
        </a:stretch>
      </xdr:blipFill>
      <xdr:spPr>
        <a:xfrm>
          <a:off x="6867525" y="561975"/>
          <a:ext cx="1590675" cy="1962150"/>
        </a:xfrm>
        <a:prstGeom prst="rect">
          <a:avLst/>
        </a:prstGeom>
        <a:noFill/>
        <a:ln w="254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180975</xdr:rowOff>
    </xdr:from>
    <xdr:to>
      <xdr:col>7</xdr:col>
      <xdr:colOff>552450</xdr:colOff>
      <xdr:row>6</xdr:row>
      <xdr:rowOff>57150</xdr:rowOff>
    </xdr:to>
    <xdr:sp>
      <xdr:nvSpPr>
        <xdr:cNvPr id="1" name="TextBox 9"/>
        <xdr:cNvSpPr txBox="1">
          <a:spLocks noChangeArrowheads="1"/>
        </xdr:cNvSpPr>
      </xdr:nvSpPr>
      <xdr:spPr>
        <a:xfrm>
          <a:off x="247650" y="542925"/>
          <a:ext cx="7543800" cy="1590675"/>
        </a:xfrm>
        <a:prstGeom prst="rect">
          <a:avLst/>
        </a:prstGeom>
        <a:solidFill>
          <a:srgbClr val="FFFFFF"/>
        </a:solidFill>
        <a:ln w="25400" cmpd="sng">
          <a:solidFill>
            <a:srgbClr val="000000"/>
          </a:solidFill>
          <a:headEnd type="none"/>
          <a:tailEnd type="none"/>
        </a:ln>
      </xdr:spPr>
      <xdr:txBody>
        <a:bodyPr vertOverflow="clip" wrap="square" lIns="90000" tIns="72000" rIns="90000" bIns="82800"/>
        <a:p>
          <a:pPr algn="l">
            <a:defRPr/>
          </a:pPr>
          <a:r>
            <a:rPr lang="en-US" cap="none" sz="1300" b="1" i="0" u="none" baseline="0">
              <a:solidFill>
                <a:srgbClr val="000080"/>
              </a:solidFill>
              <a:latin typeface="Arial"/>
              <a:ea typeface="Arial"/>
              <a:cs typeface="Arial"/>
            </a:rPr>
            <a:t>Type in the WHITE cells and hit RETURN.  In column L, you can check the right answer.
This sheet is designed for WIDE SCREENS If it doesn't fit your screen, then either: 
A) get a new screen or B) use DISPLAY -&gt; ZOOM to reduce the display size ......
The exercise is based on the latin root "pose" from "ponere" to put.</a:t>
          </a:r>
        </a:p>
      </xdr:txBody>
    </xdr:sp>
    <xdr:clientData/>
  </xdr:twoCellAnchor>
  <xdr:oneCellAnchor>
    <xdr:from>
      <xdr:col>7</xdr:col>
      <xdr:colOff>819150</xdr:colOff>
      <xdr:row>1</xdr:row>
      <xdr:rowOff>190500</xdr:rowOff>
    </xdr:from>
    <xdr:ext cx="1428750" cy="1552575"/>
    <xdr:sp>
      <xdr:nvSpPr>
        <xdr:cNvPr id="2" name="TextBox 83"/>
        <xdr:cNvSpPr txBox="1">
          <a:spLocks noChangeArrowheads="1"/>
        </xdr:cNvSpPr>
      </xdr:nvSpPr>
      <xdr:spPr>
        <a:xfrm>
          <a:off x="8058150" y="552450"/>
          <a:ext cx="1428750" cy="1552575"/>
        </a:xfrm>
        <a:prstGeom prst="rect">
          <a:avLst/>
        </a:prstGeom>
        <a:solidFill>
          <a:srgbClr val="FFFFFF"/>
        </a:solidFill>
        <a:ln w="25400" cmpd="sng">
          <a:solidFill>
            <a:srgbClr val="000000"/>
          </a:solidFill>
          <a:headEnd type="none"/>
          <a:tailEnd type="none"/>
        </a:ln>
      </xdr:spPr>
      <xdr:txBody>
        <a:bodyPr vertOverflow="clip" wrap="square" lIns="72000" tIns="72000" rIns="72000" bIns="72000" anchor="ctr"/>
        <a:p>
          <a:pPr algn="ctr">
            <a:defRPr/>
          </a:pPr>
          <a:r>
            <a:rPr lang="en-US" cap="none" sz="1100" b="1" i="0" u="none" baseline="0">
              <a:solidFill>
                <a:srgbClr val="FF0000"/>
              </a:solidFill>
              <a:latin typeface="Arial"/>
              <a:ea typeface="Arial"/>
              <a:cs typeface="Arial"/>
            </a:rPr>
            <a:t>THE "SEE/HIDE"
BUTTONS
ONLY WORK
IF YOU HAVE
ENABLED 
MACROS.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snuggs@gmail.com" TargetMode="External" /><Relationship Id="rId2"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1" Type="http://schemas.openxmlformats.org/officeDocument/2006/relationships/hyperlink" Target="http://www.sf-languages.com/vocab/wordgroups/Excel-root/WDB-pose.pdf"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3.png"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image" Target="../media/image4.png"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B1:K21"/>
  <sheetViews>
    <sheetView showGridLines="0" workbookViewId="0" topLeftCell="A1">
      <selection activeCell="E19" sqref="E19"/>
    </sheetView>
  </sheetViews>
  <sheetFormatPr defaultColWidth="11.00390625" defaultRowHeight="14.25"/>
  <cols>
    <col min="1" max="1" width="3.00390625" style="31" customWidth="1"/>
    <col min="2" max="2" width="13.875" style="31" customWidth="1"/>
    <col min="3" max="3" width="4.25390625" style="31" customWidth="1"/>
    <col min="4" max="4" width="21.25390625" style="31" customWidth="1"/>
    <col min="5" max="5" width="41.375" style="31" customWidth="1"/>
    <col min="6" max="6" width="27.25390625" style="31" customWidth="1"/>
    <col min="7" max="10" width="11.00390625" style="31" customWidth="1"/>
    <col min="11" max="11" width="16.25390625" style="31" customWidth="1"/>
    <col min="12" max="16384" width="11.00390625" style="31" customWidth="1"/>
  </cols>
  <sheetData>
    <row r="1" spans="2:11" ht="44.25" customHeight="1">
      <c r="B1" s="244" t="s">
        <v>6</v>
      </c>
      <c r="C1" s="244"/>
      <c r="D1" s="244"/>
      <c r="E1" s="244"/>
      <c r="F1" s="244"/>
      <c r="G1" s="244"/>
      <c r="H1" s="244"/>
      <c r="I1" s="244"/>
      <c r="J1" s="244"/>
      <c r="K1" s="244"/>
    </row>
    <row r="2" spans="2:11" ht="48" customHeight="1">
      <c r="B2" s="242" t="s">
        <v>7</v>
      </c>
      <c r="C2" s="242"/>
      <c r="D2" s="242"/>
      <c r="E2" s="242"/>
      <c r="F2" s="32"/>
      <c r="G2" s="32"/>
      <c r="H2" s="32"/>
      <c r="I2" s="32"/>
      <c r="J2" s="32"/>
      <c r="K2" s="32"/>
    </row>
    <row r="3" spans="2:11" ht="23.25" customHeight="1">
      <c r="B3" s="33" t="s">
        <v>8</v>
      </c>
      <c r="C3" s="34">
        <v>1</v>
      </c>
      <c r="D3" s="241" t="s">
        <v>9</v>
      </c>
      <c r="E3" s="241"/>
      <c r="F3" s="241"/>
      <c r="G3" s="241"/>
      <c r="H3" s="32"/>
      <c r="I3" s="32"/>
      <c r="J3" s="32"/>
      <c r="K3" s="32"/>
    </row>
    <row r="4" spans="2:11" ht="23.25" customHeight="1">
      <c r="B4" s="33"/>
      <c r="C4" s="34">
        <v>2</v>
      </c>
      <c r="D4" s="241" t="s">
        <v>24</v>
      </c>
      <c r="E4" s="241"/>
      <c r="F4" s="241"/>
      <c r="G4" s="32"/>
      <c r="H4" s="32"/>
      <c r="I4" s="32"/>
      <c r="J4" s="32"/>
      <c r="K4" s="32"/>
    </row>
    <row r="5" spans="2:11" ht="23.25" customHeight="1">
      <c r="B5" s="33"/>
      <c r="C5" s="34">
        <v>3</v>
      </c>
      <c r="D5" s="241" t="s">
        <v>30</v>
      </c>
      <c r="E5" s="241"/>
      <c r="F5" s="241"/>
      <c r="G5" s="32"/>
      <c r="H5" s="32"/>
      <c r="I5" s="32"/>
      <c r="J5" s="32"/>
      <c r="K5" s="32"/>
    </row>
    <row r="6" spans="2:11" ht="23.25" customHeight="1">
      <c r="B6" s="33"/>
      <c r="D6" s="241" t="s">
        <v>25</v>
      </c>
      <c r="E6" s="241"/>
      <c r="F6" s="241"/>
      <c r="G6" s="241"/>
      <c r="H6" s="32"/>
      <c r="I6" s="32"/>
      <c r="J6" s="32"/>
      <c r="K6" s="32"/>
    </row>
    <row r="7" spans="2:11" ht="3.75" customHeight="1">
      <c r="B7" s="33"/>
      <c r="C7" s="36"/>
      <c r="D7" s="37"/>
      <c r="E7" s="36"/>
      <c r="F7" s="36"/>
      <c r="G7" s="32"/>
      <c r="H7" s="32"/>
      <c r="I7" s="32"/>
      <c r="J7" s="32"/>
      <c r="K7" s="32"/>
    </row>
    <row r="8" spans="2:11" ht="18.75" customHeight="1">
      <c r="B8" s="33"/>
      <c r="C8" s="34"/>
      <c r="D8" s="37"/>
      <c r="E8" s="36"/>
      <c r="F8" s="36"/>
      <c r="G8" s="32"/>
      <c r="H8" s="32"/>
      <c r="I8" s="32"/>
      <c r="J8" s="32"/>
      <c r="K8" s="32"/>
    </row>
    <row r="9" spans="2:11" ht="30" customHeight="1">
      <c r="B9" s="242" t="s">
        <v>10</v>
      </c>
      <c r="C9" s="242"/>
      <c r="D9" s="242"/>
      <c r="E9" s="243"/>
      <c r="F9" s="32"/>
      <c r="G9" s="32"/>
      <c r="H9" s="32"/>
      <c r="I9" s="32"/>
      <c r="J9" s="32"/>
      <c r="K9" s="32"/>
    </row>
    <row r="10" spans="2:11" ht="7.5" customHeight="1">
      <c r="B10" s="33"/>
      <c r="C10" s="33"/>
      <c r="D10" s="32"/>
      <c r="E10" s="32"/>
      <c r="F10" s="32"/>
      <c r="G10" s="32"/>
      <c r="H10" s="32"/>
      <c r="I10" s="32"/>
      <c r="J10" s="32"/>
      <c r="K10" s="32"/>
    </row>
    <row r="11" spans="2:11" ht="26.25" customHeight="1">
      <c r="B11" s="33"/>
      <c r="C11" s="34">
        <v>1</v>
      </c>
      <c r="D11" s="241" t="s">
        <v>21</v>
      </c>
      <c r="E11" s="241"/>
      <c r="F11" s="241"/>
      <c r="G11" s="241"/>
      <c r="H11" s="241"/>
      <c r="I11" s="35"/>
      <c r="J11" s="32"/>
      <c r="K11" s="32"/>
    </row>
    <row r="12" spans="2:11" ht="26.25" customHeight="1">
      <c r="B12" s="33"/>
      <c r="C12" s="38">
        <v>2</v>
      </c>
      <c r="D12" s="241" t="s">
        <v>11</v>
      </c>
      <c r="E12" s="241"/>
      <c r="F12" s="241"/>
      <c r="G12" s="241"/>
      <c r="H12" s="241"/>
      <c r="I12" s="241"/>
      <c r="J12" s="32"/>
      <c r="K12" s="32"/>
    </row>
    <row r="13" spans="2:11" ht="26.25" customHeight="1">
      <c r="B13" s="33"/>
      <c r="C13" s="34">
        <v>3</v>
      </c>
      <c r="D13" s="241" t="s">
        <v>12</v>
      </c>
      <c r="E13" s="241"/>
      <c r="F13" s="241"/>
      <c r="G13" s="241"/>
      <c r="H13" s="241"/>
      <c r="I13" s="241"/>
      <c r="J13" s="32"/>
      <c r="K13" s="32"/>
    </row>
    <row r="14" spans="2:11" ht="16.5" customHeight="1">
      <c r="B14" s="33"/>
      <c r="C14" s="34"/>
      <c r="D14" s="35"/>
      <c r="E14" s="35"/>
      <c r="F14" s="35"/>
      <c r="G14" s="35"/>
      <c r="H14" s="35"/>
      <c r="I14" s="35"/>
      <c r="J14" s="32"/>
      <c r="K14" s="32"/>
    </row>
    <row r="15" spans="2:11" ht="34.5" customHeight="1">
      <c r="B15" s="242" t="s">
        <v>26</v>
      </c>
      <c r="C15" s="242"/>
      <c r="D15" s="242"/>
      <c r="E15" s="35"/>
      <c r="F15" s="35"/>
      <c r="G15" s="35"/>
      <c r="H15" s="35"/>
      <c r="I15" s="35"/>
      <c r="J15" s="32"/>
      <c r="K15" s="32"/>
    </row>
    <row r="16" spans="2:11" ht="31.5" customHeight="1">
      <c r="B16" s="33"/>
      <c r="C16" s="240" t="s">
        <v>27</v>
      </c>
      <c r="D16" s="240"/>
      <c r="E16" s="240"/>
      <c r="F16" s="240"/>
      <c r="G16" s="240"/>
      <c r="H16" s="240"/>
      <c r="I16" s="240"/>
      <c r="J16" s="32"/>
      <c r="K16" s="32"/>
    </row>
    <row r="17" spans="2:11" ht="18" customHeight="1">
      <c r="B17" s="33"/>
      <c r="C17" s="240" t="s">
        <v>28</v>
      </c>
      <c r="D17" s="240"/>
      <c r="E17" s="240"/>
      <c r="F17" s="240"/>
      <c r="G17" s="39"/>
      <c r="H17" s="39"/>
      <c r="I17" s="39"/>
      <c r="J17" s="32"/>
      <c r="K17" s="32"/>
    </row>
    <row r="18" spans="2:11" ht="18" customHeight="1" thickBot="1">
      <c r="B18" s="33"/>
      <c r="C18" s="34"/>
      <c r="D18" s="35"/>
      <c r="E18" s="35"/>
      <c r="F18" s="35"/>
      <c r="G18" s="35"/>
      <c r="H18" s="35"/>
      <c r="I18" s="35"/>
      <c r="J18" s="32"/>
      <c r="K18" s="32"/>
    </row>
    <row r="19" spans="2:9" ht="43.5" customHeight="1" thickBot="1" thickTop="1">
      <c r="B19" s="40"/>
      <c r="C19" s="40"/>
      <c r="D19" s="41" t="s">
        <v>29</v>
      </c>
      <c r="E19" s="42" t="s">
        <v>13</v>
      </c>
      <c r="F19" s="43"/>
      <c r="G19" s="43"/>
      <c r="H19" s="43"/>
      <c r="I19" s="43"/>
    </row>
    <row r="20" spans="2:3" ht="18.75" customHeight="1" thickTop="1">
      <c r="B20" s="44"/>
      <c r="C20" s="44"/>
    </row>
    <row r="21" spans="2:3" ht="18.75" customHeight="1">
      <c r="B21" s="44"/>
      <c r="C21" s="44"/>
    </row>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sheetData>
  <sheetProtection password="F237" sheet="1" objects="1" scenarios="1" selectLockedCells="1"/>
  <mergeCells count="13">
    <mergeCell ref="B1:K1"/>
    <mergeCell ref="B2:E2"/>
    <mergeCell ref="D3:G3"/>
    <mergeCell ref="D4:F4"/>
    <mergeCell ref="C16:I16"/>
    <mergeCell ref="C17:F17"/>
    <mergeCell ref="D5:F5"/>
    <mergeCell ref="D6:G6"/>
    <mergeCell ref="D13:I13"/>
    <mergeCell ref="B9:E9"/>
    <mergeCell ref="D11:H11"/>
    <mergeCell ref="D12:I12"/>
    <mergeCell ref="B15:D15"/>
  </mergeCells>
  <hyperlinks>
    <hyperlink ref="E19" r:id="rId1" display="chrissnuggs@gmail.com"/>
  </hyperlinks>
  <printOptions/>
  <pageMargins left="0.75" right="0.75" top="1" bottom="1" header="0.4921259845" footer="0.4921259845"/>
  <pageSetup orientation="portrait" paperSize="9"/>
  <drawing r:id="rId2"/>
  <picture r:id="rId3"/>
</worksheet>
</file>

<file path=xl/worksheets/sheet2.xml><?xml version="1.0" encoding="utf-8"?>
<worksheet xmlns="http://schemas.openxmlformats.org/spreadsheetml/2006/main" xmlns:r="http://schemas.openxmlformats.org/officeDocument/2006/relationships">
  <sheetPr codeName="Feuil2"/>
  <dimension ref="B1:AA48"/>
  <sheetViews>
    <sheetView showGridLines="0" tabSelected="1" zoomScaleSheetLayoutView="75" workbookViewId="0" topLeftCell="A1">
      <pane xSplit="1" ySplit="8" topLeftCell="B9" activePane="bottomRight" state="frozen"/>
      <selection pane="topLeft" activeCell="A1" sqref="A1"/>
      <selection pane="topRight" activeCell="B1" sqref="B1"/>
      <selection pane="bottomLeft" activeCell="A9" sqref="A9"/>
      <selection pane="bottomRight" activeCell="H9" sqref="H9"/>
    </sheetView>
  </sheetViews>
  <sheetFormatPr defaultColWidth="11.00390625" defaultRowHeight="14.25"/>
  <cols>
    <col min="1" max="1" width="1.875" style="3" customWidth="1"/>
    <col min="2" max="2" width="4.00390625" style="4" customWidth="1"/>
    <col min="3" max="3" width="8.125" style="4" hidden="1" customWidth="1"/>
    <col min="4" max="4" width="35.50390625" style="5" customWidth="1"/>
    <col min="5" max="5" width="38.25390625" style="6" customWidth="1"/>
    <col min="6" max="6" width="15.375" style="13" customWidth="1"/>
    <col min="7" max="7" width="15.375" style="47" hidden="1" customWidth="1"/>
    <col min="8" max="8" width="37.25390625" style="8" customWidth="1"/>
    <col min="9" max="9" width="1.25" style="9" customWidth="1"/>
    <col min="10" max="10" width="9.375" style="5" customWidth="1"/>
    <col min="11" max="11" width="1.37890625" style="9" customWidth="1"/>
    <col min="12" max="12" width="5.625" style="19" customWidth="1"/>
    <col min="13" max="13" width="15.75390625" style="25" customWidth="1"/>
    <col min="14" max="25" width="11.00390625" style="3" customWidth="1"/>
    <col min="26" max="26" width="10.50390625" style="3" customWidth="1"/>
    <col min="27" max="27" width="20.625" style="3" customWidth="1"/>
    <col min="28" max="16384" width="11.00390625" style="3" customWidth="1"/>
  </cols>
  <sheetData>
    <row r="1" spans="2:13" ht="28.5" customHeight="1" thickBot="1">
      <c r="B1" s="247" t="s">
        <v>22</v>
      </c>
      <c r="C1" s="247"/>
      <c r="D1" s="247"/>
      <c r="E1" s="247"/>
      <c r="F1" s="248" t="s">
        <v>181</v>
      </c>
      <c r="G1" s="248"/>
      <c r="H1" s="248"/>
      <c r="I1" s="1"/>
      <c r="J1" s="255" t="s">
        <v>214</v>
      </c>
      <c r="K1" s="255"/>
      <c r="L1" s="255"/>
      <c r="M1" s="238">
        <f>MAX(B9:B48)</f>
        <v>40</v>
      </c>
    </row>
    <row r="2" spans="10:27" ht="26.25" customHeight="1" thickBot="1" thickTop="1">
      <c r="J2" s="249" t="s">
        <v>5</v>
      </c>
      <c r="M2" s="239" t="s">
        <v>191</v>
      </c>
      <c r="AA2" s="118"/>
    </row>
    <row r="3" spans="6:27" ht="25.5" customHeight="1" thickBot="1" thickTop="1">
      <c r="F3" s="2"/>
      <c r="G3" s="48"/>
      <c r="H3" s="10"/>
      <c r="I3" s="10"/>
      <c r="J3" s="250"/>
      <c r="L3" s="20"/>
      <c r="M3" s="96" t="s">
        <v>34</v>
      </c>
      <c r="AA3" s="118"/>
    </row>
    <row r="4" spans="6:27" ht="29.25" customHeight="1" thickTop="1">
      <c r="F4" s="7"/>
      <c r="G4" s="49"/>
      <c r="H4" s="251" t="s">
        <v>35</v>
      </c>
      <c r="I4" s="252"/>
      <c r="J4" s="11">
        <f>COUNTIF(right,"YES")</f>
        <v>0</v>
      </c>
      <c r="L4" s="21"/>
      <c r="M4" s="97"/>
      <c r="AA4" s="118"/>
    </row>
    <row r="5" spans="6:27" ht="30" customHeight="1" thickBot="1">
      <c r="F5" s="7"/>
      <c r="G5" s="49"/>
      <c r="H5" s="251" t="s">
        <v>36</v>
      </c>
      <c r="I5" s="252"/>
      <c r="J5" s="12">
        <f>COUNTA(answers1)</f>
        <v>0</v>
      </c>
      <c r="L5" s="20"/>
      <c r="M5" s="98"/>
      <c r="AA5" s="118"/>
    </row>
    <row r="6" spans="8:27" ht="24" customHeight="1" thickBot="1" thickTop="1">
      <c r="H6" s="253" t="s">
        <v>37</v>
      </c>
      <c r="I6" s="254"/>
      <c r="J6" s="14">
        <f>IF(J5=0,0,J4/J5)</f>
        <v>0</v>
      </c>
      <c r="AA6" s="118"/>
    </row>
    <row r="7" spans="5:27" ht="11.25" customHeight="1" thickBot="1" thickTop="1">
      <c r="E7" s="15"/>
      <c r="F7" s="3"/>
      <c r="G7" s="50"/>
      <c r="H7" s="3"/>
      <c r="L7" s="245" t="s">
        <v>16</v>
      </c>
      <c r="AA7" s="118"/>
    </row>
    <row r="8" spans="2:27" ht="34.5" customHeight="1" thickBot="1" thickTop="1">
      <c r="B8" s="60" t="s">
        <v>2</v>
      </c>
      <c r="C8" s="16" t="s">
        <v>33</v>
      </c>
      <c r="D8" s="80" t="s">
        <v>20</v>
      </c>
      <c r="E8" s="74" t="s">
        <v>0</v>
      </c>
      <c r="F8" s="75" t="s">
        <v>32</v>
      </c>
      <c r="G8" s="76" t="s">
        <v>31</v>
      </c>
      <c r="H8" s="77" t="s">
        <v>1</v>
      </c>
      <c r="I8" s="18"/>
      <c r="J8" s="78" t="s">
        <v>4</v>
      </c>
      <c r="K8" s="17"/>
      <c r="L8" s="246"/>
      <c r="M8" s="27" t="s">
        <v>17</v>
      </c>
      <c r="AA8" s="118"/>
    </row>
    <row r="9" spans="2:27" ht="30" customHeight="1" thickTop="1">
      <c r="B9" s="86">
        <v>1</v>
      </c>
      <c r="C9" s="86" t="str">
        <f aca="true" t="shared" si="0" ref="C9:C40">VLOOKUP(B9,list,2)</f>
        <v>pose</v>
      </c>
      <c r="D9" s="81" t="str">
        <f>IF(ISBLANK(DATA!C9),"",VLOOKUP(B9,list,3))</f>
        <v>impressive - dominating</v>
      </c>
      <c r="E9" s="55" t="str">
        <f>IF(ISBLANK(DATA!D9),"",VLOOKUP(B9,list,4))</f>
        <v>The opera Diva was an</v>
      </c>
      <c r="F9" s="90"/>
      <c r="G9" s="52" t="str">
        <f>IF(F9=DATA!E9,DATA!F9,"-")</f>
        <v>-</v>
      </c>
      <c r="H9" s="45" t="str">
        <f>IF(ISBLANK(DATA!G9),"",VLOOKUP(B9,list,7))</f>
        <v>figure as she strode across the stage.</v>
      </c>
      <c r="I9" s="53" t="e">
        <f>IF(ISBLANK(answersw),"",IF(ISBLANK(DATA!#REF!),"",VLOOKUP(#REF!,list,6)))</f>
        <v>#REF!</v>
      </c>
      <c r="J9" s="23">
        <f>IF(ISBLANK(F9),"",IF(OR(EXACT(F9,DATA!E9),EXACT(F9,DATA!F9)),"YES","NO"))</f>
      </c>
      <c r="K9" s="22"/>
      <c r="L9" s="79"/>
      <c r="M9" s="28">
        <f aca="true" t="shared" si="1" ref="M9:M40">IF(ISBLANK(L9),"",VLOOKUP(B9,list,5))</f>
      </c>
      <c r="AA9" s="120" t="s">
        <v>38</v>
      </c>
    </row>
    <row r="10" spans="2:27" ht="30" customHeight="1">
      <c r="B10" s="85">
        <v>2</v>
      </c>
      <c r="C10" s="85" t="str">
        <f t="shared" si="0"/>
        <v>pose</v>
      </c>
      <c r="D10" s="83" t="str">
        <f>IF(ISBLANK(DATA!C10),"",VLOOKUP(B10,list,3))</f>
        <v>trouble you - burden you</v>
      </c>
      <c r="E10" s="56" t="str">
        <f>IF(ISBLANK(DATA!D10),"",VLOOKUP(B10,list,4))</f>
        <v>"I'm sorry to</v>
      </c>
      <c r="F10" s="91"/>
      <c r="G10" s="51" t="str">
        <f>IF(F10=DATA!E10,DATA!F10,"-")</f>
        <v>-</v>
      </c>
      <c r="H10" s="46" t="str">
        <f>IF(ISBLANK(DATA!G10),"",VLOOKUP(B10,list,7))</f>
        <v>on you, but can you help me with the photocopier?"</v>
      </c>
      <c r="I10" s="53" t="e">
        <f>IF(ISBLANK(answersw),"",IF(ISBLANK(DATA!#REF!),"",VLOOKUP(#REF!,list,6)))</f>
        <v>#REF!</v>
      </c>
      <c r="J10" s="24">
        <f>IF(ISBLANK(F10),"",IF(OR(EXACT(F10,DATA!E10),EXACT(F10,DATA!F10)),"YES","NO"))</f>
      </c>
      <c r="K10" s="22"/>
      <c r="L10" s="73"/>
      <c r="M10" s="29">
        <f t="shared" si="1"/>
      </c>
      <c r="AA10" s="120" t="s">
        <v>39</v>
      </c>
    </row>
    <row r="11" spans="2:27" ht="30" customHeight="1">
      <c r="B11" s="85">
        <v>3</v>
      </c>
      <c r="C11" s="85" t="str">
        <f t="shared" si="0"/>
        <v>pose</v>
      </c>
      <c r="D11" s="83" t="str">
        <f>IF(ISBLANK(DATA!C11),"",VLOOKUP(B11,list,3))</f>
        <v>overthrown</v>
      </c>
      <c r="E11" s="56" t="str">
        <f>IF(ISBLANK(DATA!D11),"",VLOOKUP(B11,list,4))</f>
        <v>The President was</v>
      </c>
      <c r="F11" s="91"/>
      <c r="G11" s="64" t="str">
        <f>IF(F11=DATA!E11,DATA!F11,"-")</f>
        <v>-</v>
      </c>
      <c r="H11" s="46" t="str">
        <f>IF(ISBLANK(DATA!G11),"",VLOOKUP(B11,list,7))</f>
        <v>in a coup by the army.</v>
      </c>
      <c r="I11" s="53" t="e">
        <f>IF(ISBLANK(answersw),"",IF(ISBLANK(DATA!#REF!),"",VLOOKUP(#REF!,list,6)))</f>
        <v>#REF!</v>
      </c>
      <c r="J11" s="24">
        <f>IF(ISBLANK(F11),"",IF(OR(EXACT(F11,DATA!E11),EXACT(F11,DATA!F11)),"YES","NO"))</f>
      </c>
      <c r="K11" s="22"/>
      <c r="L11" s="73"/>
      <c r="M11" s="29">
        <f t="shared" si="1"/>
      </c>
      <c r="AA11" s="120" t="s">
        <v>40</v>
      </c>
    </row>
    <row r="12" spans="2:27" ht="30" customHeight="1">
      <c r="B12" s="85">
        <v>4</v>
      </c>
      <c r="C12" s="85" t="str">
        <f t="shared" si="0"/>
        <v>pose</v>
      </c>
      <c r="D12" s="83">
        <f>IF(ISBLANK(DATA!C12),"",VLOOKUP(B12,list,3))</f>
      </c>
      <c r="E12" s="56" t="str">
        <f>IF(ISBLANK(DATA!D12),"",VLOOKUP(B12,list,4))</f>
        <v>This afternoon I am going to</v>
      </c>
      <c r="F12" s="91"/>
      <c r="G12" s="51" t="str">
        <f>IF(F12=DATA!E12,DATA!F12,"-")</f>
        <v>-</v>
      </c>
      <c r="H12" s="46" t="str">
        <f>IF(ISBLANK(DATA!G12),"",VLOOKUP(B12,list,7))</f>
        <v>for a photograph.</v>
      </c>
      <c r="I12" s="53" t="e">
        <f>IF(ISBLANK(answersw),"",IF(ISBLANK(DATA!#REF!),"",VLOOKUP(#REF!,list,6)))</f>
        <v>#REF!</v>
      </c>
      <c r="J12" s="24">
        <f>IF(ISBLANK(F12),"",IF(OR(EXACT(F12,DATA!E12),EXACT(F12,DATA!F12)),"YES","NO"))</f>
      </c>
      <c r="K12" s="22"/>
      <c r="L12" s="73"/>
      <c r="M12" s="29">
        <f t="shared" si="1"/>
      </c>
      <c r="AA12" s="120" t="s">
        <v>41</v>
      </c>
    </row>
    <row r="13" spans="2:27" ht="30" customHeight="1" thickBot="1">
      <c r="B13" s="85">
        <v>5</v>
      </c>
      <c r="C13" s="85" t="str">
        <f t="shared" si="0"/>
        <v>pose</v>
      </c>
      <c r="D13" s="83" t="str">
        <f>IF(ISBLANK(DATA!C13),"",VLOOKUP(B13,list,3))</f>
        <v>more than we should have to suffer</v>
      </c>
      <c r="E13" s="56" t="str">
        <f>IF(ISBLANK(DATA!D13),"",VLOOKUP(B13,list,4))</f>
        <v>That noise from next door is a real</v>
      </c>
      <c r="F13" s="91"/>
      <c r="G13" s="62" t="str">
        <f>IF(F13=DATA!E13,DATA!F13,"-")</f>
        <v>-</v>
      </c>
      <c r="H13" s="46" t="str">
        <f>IF(ISBLANK(DATA!G13),"",VLOOKUP(B13,list,7))</f>
        <v>.</v>
      </c>
      <c r="I13" s="53" t="e">
        <f>IF(ISBLANK(answersw),"",IF(ISBLANK(DATA!#REF!),"",VLOOKUP(#REF!,list,6)))</f>
        <v>#REF!</v>
      </c>
      <c r="J13" s="24">
        <f>IF(ISBLANK(F13),"",IF(OR(EXACT(F13,DATA!E13),EXACT(F13,DATA!F13)),"YES","NO"))</f>
      </c>
      <c r="K13" s="22"/>
      <c r="L13" s="73"/>
      <c r="M13" s="29">
        <f t="shared" si="1"/>
      </c>
      <c r="AA13" s="120" t="s">
        <v>42</v>
      </c>
    </row>
    <row r="14" spans="2:27" ht="30" customHeight="1" thickTop="1">
      <c r="B14" s="85">
        <v>6</v>
      </c>
      <c r="C14" s="85" t="str">
        <f t="shared" si="0"/>
        <v>pose</v>
      </c>
      <c r="D14" s="83" t="str">
        <f>IF(ISBLANK(DATA!C14),"",VLOOKUP(B14,list,3))</f>
        <v>place where things are placed!</v>
      </c>
      <c r="E14" s="56" t="str">
        <f>IF(ISBLANK(DATA!D14),"",VLOOKUP(B14,list,4))</f>
        <v>He is an amazing</v>
      </c>
      <c r="F14" s="91"/>
      <c r="G14" s="66" t="str">
        <f>IF(F14=DATA!E14,DATA!F14,"-")</f>
        <v>-</v>
      </c>
      <c r="H14" s="46" t="str">
        <f>IF(ISBLANK(DATA!G14),"",VLOOKUP(B14,list,7))</f>
        <v>of all kinds of little-known facts.</v>
      </c>
      <c r="I14" s="53" t="e">
        <f>IF(ISBLANK(answersw),"",IF(ISBLANK(DATA!#REF!),"",VLOOKUP(#REF!,list,6)))</f>
        <v>#REF!</v>
      </c>
      <c r="J14" s="24">
        <f>IF(ISBLANK(F14),"",IF(OR(EXACT(F14,DATA!E14),EXACT(F14,DATA!F14)),"YES","NO"))</f>
      </c>
      <c r="K14" s="22"/>
      <c r="L14" s="73"/>
      <c r="M14" s="29">
        <f t="shared" si="1"/>
      </c>
      <c r="AA14" s="120" t="s">
        <v>43</v>
      </c>
    </row>
    <row r="15" spans="2:27" ht="30" customHeight="1">
      <c r="B15" s="85">
        <v>7</v>
      </c>
      <c r="C15" s="85" t="str">
        <f t="shared" si="0"/>
        <v>pose</v>
      </c>
      <c r="D15" s="83" t="str">
        <f>IF(ISBLANK(DATA!C15),"",VLOOKUP(B15,list,3))</f>
        <v>against</v>
      </c>
      <c r="E15" s="56" t="str">
        <f>IF(ISBLANK(DATA!D15),"",VLOOKUP(B15,list,4))</f>
        <v>I am not</v>
      </c>
      <c r="F15" s="91"/>
      <c r="G15" s="64" t="str">
        <f>IF(F15=DATA!E15,DATA!F15,"-")</f>
        <v>-</v>
      </c>
      <c r="H15" s="46" t="str">
        <f>IF(ISBLANK(DATA!G15),"",VLOOKUP(B15,list,7))</f>
        <v>to an increase in investment.</v>
      </c>
      <c r="I15" s="53" t="e">
        <f>IF(ISBLANK(answersw),"",IF(ISBLANK(DATA!#REF!),"",VLOOKUP(#REF!,list,6)))</f>
        <v>#REF!</v>
      </c>
      <c r="J15" s="24">
        <f>IF(ISBLANK(F15),"",IF(OR(EXACT(F15,DATA!E15),EXACT(F15,DATA!F15)),"YES","NO"))</f>
      </c>
      <c r="K15" s="22"/>
      <c r="L15" s="73"/>
      <c r="M15" s="29">
        <f t="shared" si="1"/>
      </c>
      <c r="AA15" s="120" t="s">
        <v>44</v>
      </c>
    </row>
    <row r="16" spans="2:27" ht="30" customHeight="1">
      <c r="B16" s="85">
        <v>8</v>
      </c>
      <c r="C16" s="85" t="str">
        <f t="shared" si="0"/>
        <v>pose</v>
      </c>
      <c r="D16" s="83" t="str">
        <f>IF(ISBLANK(DATA!C16),"",VLOOKUP(B16,list,3))</f>
        <v>the shutter was open too long</v>
      </c>
      <c r="E16" s="56" t="str">
        <f>IF(ISBLANK(DATA!D16),"",VLOOKUP(B16,list,4))</f>
        <v>The photo was</v>
      </c>
      <c r="F16" s="91"/>
      <c r="G16" s="51" t="str">
        <f>IF(F16=DATA!E16,DATA!F16,"-")</f>
        <v>-</v>
      </c>
      <c r="H16" s="46" t="str">
        <f>IF(ISBLANK(DATA!G16),"",VLOOKUP(B16,list,7))</f>
        <v>and everything was too bright.</v>
      </c>
      <c r="I16" s="53" t="e">
        <f>IF(ISBLANK(answersw),"",IF(ISBLANK(DATA!#REF!),"",VLOOKUP(#REF!,list,6)))</f>
        <v>#REF!</v>
      </c>
      <c r="J16" s="24">
        <f>IF(ISBLANK(F16),"",IF(OR(EXACT(F16,DATA!E16),EXACT(F16,DATA!F16)),"YES","NO"))</f>
      </c>
      <c r="K16" s="22"/>
      <c r="L16" s="73"/>
      <c r="M16" s="29">
        <f t="shared" si="1"/>
      </c>
      <c r="AA16" s="121" t="s">
        <v>45</v>
      </c>
    </row>
    <row r="17" spans="2:27" ht="30" customHeight="1">
      <c r="B17" s="85">
        <v>9</v>
      </c>
      <c r="C17" s="85" t="str">
        <f t="shared" si="0"/>
        <v>pose</v>
      </c>
      <c r="D17" s="83" t="str">
        <f>IF(ISBLANK(DATA!C17),"",VLOOKUP(B17,list,3))</f>
        <v>-</v>
      </c>
      <c r="E17" s="56" t="str">
        <f>IF(ISBLANK(DATA!D17),"",VLOOKUP(B17,list,4))</f>
        <v>In the photo a man's head had been</v>
      </c>
      <c r="F17" s="91"/>
      <c r="G17" s="51" t="str">
        <f>IF(F17=DATA!E17,DATA!F17,"-")</f>
        <v>-</v>
      </c>
      <c r="H17" s="46" t="str">
        <f>IF(ISBLANK(DATA!G17),"",VLOOKUP(B17,list,7))</f>
        <v>onto the body of a cow.</v>
      </c>
      <c r="I17" s="53" t="e">
        <f>IF(ISBLANK(answersw),"",IF(ISBLANK(DATA!#REF!),"",VLOOKUP(#REF!,list,6)))</f>
        <v>#REF!</v>
      </c>
      <c r="J17" s="24">
        <f>IF(ISBLANK(F17),"",IF(OR(EXACT(F17,DATA!E17),EXACT(F17,DATA!F17)),"YES","NO"))</f>
      </c>
      <c r="K17" s="22"/>
      <c r="L17" s="73"/>
      <c r="M17" s="29">
        <f t="shared" si="1"/>
      </c>
      <c r="AA17" s="119" t="s">
        <v>46</v>
      </c>
    </row>
    <row r="18" spans="2:27" ht="30" customHeight="1">
      <c r="B18" s="85">
        <v>10</v>
      </c>
      <c r="C18" s="85" t="str">
        <f t="shared" si="0"/>
        <v>pose</v>
      </c>
      <c r="D18" s="83" t="str">
        <f>IF(ISBLANK(DATA!C18),"",VLOOKUP(B18,list,3))</f>
        <v>made up of</v>
      </c>
      <c r="E18" s="56" t="str">
        <f>IF(ISBLANK(DATA!D18),"",VLOOKUP(B18,list,4))</f>
        <v>Water is</v>
      </c>
      <c r="F18" s="91"/>
      <c r="G18" s="51" t="str">
        <f>IF(F18=DATA!E18,DATA!F18,"-")</f>
        <v>-</v>
      </c>
      <c r="H18" s="46" t="str">
        <f>IF(ISBLANK(DATA!G18),"",VLOOKUP(B18,list,7))</f>
        <v>of hydrogen and oxygen.</v>
      </c>
      <c r="I18" s="53" t="e">
        <f>IF(ISBLANK(answersw),"",IF(ISBLANK(DATA!#REF!),"",VLOOKUP(#REF!,list,6)))</f>
        <v>#REF!</v>
      </c>
      <c r="J18" s="24">
        <f>IF(ISBLANK(F18),"",IF(OR(EXACT(F18,DATA!E18),EXACT(F18,DATA!F18)),"YES","NO"))</f>
      </c>
      <c r="K18" s="22"/>
      <c r="L18" s="73"/>
      <c r="M18" s="29">
        <f t="shared" si="1"/>
      </c>
      <c r="AA18" s="119" t="s">
        <v>47</v>
      </c>
    </row>
    <row r="19" spans="2:27" ht="30" customHeight="1">
      <c r="B19" s="85">
        <v>11</v>
      </c>
      <c r="C19" s="85" t="str">
        <f t="shared" si="0"/>
        <v>pose</v>
      </c>
      <c r="D19" s="83">
        <f>IF(ISBLANK(DATA!C19),"",VLOOKUP(B19,list,3))</f>
      </c>
      <c r="E19" s="56" t="str">
        <f>IF(ISBLANK(DATA!D19),"",VLOOKUP(B19,list,4))</f>
        <v>Man proposes, but God</v>
      </c>
      <c r="F19" s="91"/>
      <c r="G19" s="51" t="str">
        <f>IF(F19=DATA!E19,DATA!F19,"-")</f>
        <v>-</v>
      </c>
      <c r="H19" s="46" t="str">
        <f>IF(ISBLANK(DATA!G19),"",VLOOKUP(B19,list,7))</f>
        <v>.</v>
      </c>
      <c r="I19" s="53" t="e">
        <f>IF(ISBLANK(answersw),"",IF(ISBLANK(DATA!#REF!),"",VLOOKUP(#REF!,list,6)))</f>
        <v>#REF!</v>
      </c>
      <c r="J19" s="24">
        <f>IF(ISBLANK(F19),"",IF(OR(EXACT(F19,DATA!E19),EXACT(F19,DATA!F19)),"YES","NO"))</f>
      </c>
      <c r="K19" s="22"/>
      <c r="L19" s="73"/>
      <c r="M19" s="29">
        <f t="shared" si="1"/>
      </c>
      <c r="AA19" s="119" t="s">
        <v>48</v>
      </c>
    </row>
    <row r="20" spans="2:27" ht="30" customHeight="1">
      <c r="B20" s="85">
        <v>12</v>
      </c>
      <c r="C20" s="85" t="str">
        <f t="shared" si="0"/>
        <v>pose</v>
      </c>
      <c r="D20" s="83">
        <f>IF(ISBLANK(DATA!C20),"",VLOOKUP(B20,list,3))</f>
      </c>
      <c r="E20" s="56" t="str">
        <f>IF(ISBLANK(DATA!D20),"",VLOOKUP(B20,list,4))</f>
        <v>The workers at Chernobyl were</v>
      </c>
      <c r="F20" s="91"/>
      <c r="G20" s="51" t="str">
        <f>IF(F20=DATA!E20,DATA!F20,"-")</f>
        <v>-</v>
      </c>
      <c r="H20" s="46" t="str">
        <f>IF(ISBLANK(DATA!G20),"",VLOOKUP(B20,list,7))</f>
        <v>to high levels of radiation.</v>
      </c>
      <c r="I20" s="53" t="e">
        <f>IF(ISBLANK(answersw),"",IF(ISBLANK(DATA!#REF!),"",VLOOKUP(#REF!,list,6)))</f>
        <v>#REF!</v>
      </c>
      <c r="J20" s="24">
        <f>IF(ISBLANK(F20),"",IF(OR(EXACT(F20,DATA!E20),EXACT(F20,DATA!F20)),"YES","NO"))</f>
      </c>
      <c r="K20" s="22"/>
      <c r="L20" s="26"/>
      <c r="M20" s="29">
        <f t="shared" si="1"/>
      </c>
      <c r="AA20" s="119" t="s">
        <v>49</v>
      </c>
    </row>
    <row r="21" spans="2:27" ht="30" customHeight="1">
      <c r="B21" s="85">
        <v>13</v>
      </c>
      <c r="C21" s="99" t="str">
        <f t="shared" si="0"/>
        <v>pose</v>
      </c>
      <c r="D21" s="84" t="str">
        <f>IF(ISBLANK(DATA!C21),"",VLOOKUP(B21,list,3))</f>
        <v>clear, logical and logically sequenced presentation</v>
      </c>
      <c r="E21" s="61" t="str">
        <f>IF(ISBLANK(DATA!D21),"",VLOOKUP(B21,list,4))</f>
        <v>Just give me a clear and concise</v>
      </c>
      <c r="F21" s="94"/>
      <c r="G21" s="62" t="str">
        <f>IF(F21=DATA!E21,DATA!F21,"-")</f>
        <v>-</v>
      </c>
      <c r="H21" s="63" t="str">
        <f>IF(ISBLANK(DATA!G21),"",VLOOKUP(B21,list,7))</f>
        <v>of the facts.</v>
      </c>
      <c r="I21" s="117" t="e">
        <f>IF(ISBLANK(answersw),"",IF(ISBLANK(DATA!#REF!),"",VLOOKUP(#REF!,list,6)))</f>
        <v>#REF!</v>
      </c>
      <c r="J21" s="67">
        <f>IF(ISBLANK(F21),"",IF(OR(EXACT(F21,DATA!E21),EXACT(F21,DATA!F21)),"YES","NO"))</f>
      </c>
      <c r="K21" s="117"/>
      <c r="L21" s="68"/>
      <c r="M21" s="69">
        <f t="shared" si="1"/>
      </c>
      <c r="AA21" s="119" t="s">
        <v>50</v>
      </c>
    </row>
    <row r="22" spans="2:27" ht="30" customHeight="1">
      <c r="B22" s="99">
        <v>14</v>
      </c>
      <c r="C22" s="99" t="str">
        <f t="shared" si="0"/>
        <v>pose</v>
      </c>
      <c r="D22" s="84" t="str">
        <f>IF(ISBLANK(DATA!C22),"",VLOOKUP(B22,list,3))</f>
        <v>where we are</v>
      </c>
      <c r="E22" s="61" t="str">
        <f>IF(ISBLANK(DATA!D22),"",VLOOKUP(B22,list,4))</f>
        <v>Our</v>
      </c>
      <c r="F22" s="94"/>
      <c r="G22" s="62" t="str">
        <f>IF(F22=DATA!E22,DATA!F22,"-")</f>
        <v>-</v>
      </c>
      <c r="H22" s="63" t="str">
        <f>IF(ISBLANK(DATA!G22),"",VLOOKUP(B22,list,7))</f>
        <v>is difficult; we must proceed cautiously.</v>
      </c>
      <c r="I22" s="117" t="e">
        <f>IF(ISBLANK(answersw),"",IF(ISBLANK(DATA!#REF!),"",VLOOKUP(#REF!,list,6)))</f>
        <v>#REF!</v>
      </c>
      <c r="J22" s="67">
        <f>IF(ISBLANK(F22),"",IF(OR(EXACT(F22,DATA!E22),EXACT(F22,DATA!F22)),"YES","NO"))</f>
      </c>
      <c r="K22" s="117"/>
      <c r="L22" s="68"/>
      <c r="M22" s="69">
        <f t="shared" si="1"/>
      </c>
      <c r="AA22" s="119" t="s">
        <v>51</v>
      </c>
    </row>
    <row r="23" spans="2:27" ht="30" customHeight="1" thickBot="1">
      <c r="B23" s="85">
        <v>15</v>
      </c>
      <c r="C23" s="85" t="str">
        <f t="shared" si="0"/>
        <v>pose</v>
      </c>
      <c r="D23" s="84" t="str">
        <f>IF(ISBLANK(DATA!C23),"",VLOOKUP(B23,list,3))</f>
        <v>a show-off</v>
      </c>
      <c r="E23" s="56" t="str">
        <f>IF(ISBLANK(DATA!D23),"",VLOOKUP(B23,list,4))</f>
        <v>He's not genuine! He's just a</v>
      </c>
      <c r="F23" s="91"/>
      <c r="G23" s="62" t="str">
        <f>IF(F23=DATA!E23,DATA!F23,"-")</f>
        <v>-</v>
      </c>
      <c r="H23" s="46" t="str">
        <f>IF(ISBLANK(DATA!G23),"",VLOOKUP(B23,list,7))</f>
        <v>. It's all one big show to impress people.</v>
      </c>
      <c r="I23" s="117" t="e">
        <f>IF(ISBLANK(answersw),"",IF(ISBLANK(DATA!#REF!),"",VLOOKUP(#REF!,list,6)))</f>
        <v>#REF!</v>
      </c>
      <c r="J23" s="24">
        <f>IF(ISBLANK(F23),"",IF(OR(EXACT(F23,DATA!E23),EXACT(F23,DATA!F23)),"YES","NO"))</f>
      </c>
      <c r="K23" s="117"/>
      <c r="L23" s="73"/>
      <c r="M23" s="29">
        <f t="shared" si="1"/>
      </c>
      <c r="AA23" s="119" t="s">
        <v>52</v>
      </c>
    </row>
    <row r="24" spans="2:27" ht="30" customHeight="1" thickTop="1">
      <c r="B24" s="85">
        <v>16</v>
      </c>
      <c r="C24" s="85" t="str">
        <f t="shared" si="0"/>
        <v>pose</v>
      </c>
      <c r="D24" s="83" t="str">
        <f>IF(ISBLANK(DATA!C24),"",VLOOKUP(B24,list,3))</f>
        <v>-</v>
      </c>
      <c r="E24" s="56" t="str">
        <f>IF(ISBLANK(DATA!D24),"",VLOOKUP(B24,list,4))</f>
        <v>It is not good for the skin to be</v>
      </c>
      <c r="F24" s="91"/>
      <c r="G24" s="66" t="str">
        <f>IF(F24=DATA!E24,DATA!F24,"-")</f>
        <v>-</v>
      </c>
      <c r="H24" s="46" t="str">
        <f>IF(ISBLANK(DATA!G24),"",VLOOKUP(B24,list,7))</f>
        <v>to the elements for too long.</v>
      </c>
      <c r="I24" s="117" t="e">
        <f>IF(ISBLANK(answersw),"",IF(ISBLANK(DATA!#REF!),"",VLOOKUP(#REF!,list,6)))</f>
        <v>#REF!</v>
      </c>
      <c r="J24" s="24">
        <f>IF(ISBLANK(F24),"",IF(OR(EXACT(F24,DATA!E24),EXACT(F24,DATA!F24)),"YES","NO"))</f>
      </c>
      <c r="K24" s="117"/>
      <c r="L24" s="26"/>
      <c r="M24" s="29">
        <f t="shared" si="1"/>
      </c>
      <c r="AA24" s="119" t="s">
        <v>49</v>
      </c>
    </row>
    <row r="25" spans="2:27" ht="30" customHeight="1">
      <c r="B25" s="103">
        <v>17</v>
      </c>
      <c r="C25" s="124" t="str">
        <f t="shared" si="0"/>
        <v>pose</v>
      </c>
      <c r="D25" s="100" t="str">
        <f>IF(ISBLANK(DATA!C25),"",VLOOKUP(B25,list,3))</f>
        <v>rots and breaks down</v>
      </c>
      <c r="E25" s="101" t="str">
        <f>IF(ISBLANK(DATA!D25),"",VLOOKUP(B25,list,4))</f>
        <v>Biomass</v>
      </c>
      <c r="F25" s="92"/>
      <c r="G25" s="261" t="str">
        <f>IF(F25=DATA!E25,DATA!F25,"-")</f>
        <v>-</v>
      </c>
      <c r="H25" s="65" t="str">
        <f>IF(ISBLANK(DATA!G25),"",VLOOKUP(B25,list,7))</f>
        <v>when left in a garden composter.</v>
      </c>
      <c r="I25" s="111" t="e">
        <f>IF(ISBLANK(answersw),"",IF(ISBLANK(DATA!#REF!),"",VLOOKUP(#REF!,list,6)))</f>
        <v>#REF!</v>
      </c>
      <c r="J25" s="104">
        <f>IF(ISBLANK(F25),"",IF(OR(EXACT(F25,DATA!E25),EXACT(F25,DATA!F25)),"YES","NO"))</f>
      </c>
      <c r="K25" s="111"/>
      <c r="L25" s="105"/>
      <c r="M25" s="106">
        <f t="shared" si="1"/>
      </c>
      <c r="AA25" s="119" t="s">
        <v>53</v>
      </c>
    </row>
    <row r="26" spans="2:27" ht="30" customHeight="1">
      <c r="B26" s="85">
        <v>18</v>
      </c>
      <c r="C26" s="85" t="str">
        <f t="shared" si="0"/>
        <v>pose</v>
      </c>
      <c r="D26" s="83" t="str">
        <f>IF(ISBLANK(DATA!C26),"",VLOOKUP(B26,list,3))</f>
        <v>putting two things side by side</v>
      </c>
      <c r="E26" s="56" t="str">
        <f>IF(ISBLANK(DATA!D26),"",VLOOKUP(B26,list,4))</f>
        <v>The</v>
      </c>
      <c r="F26" s="91"/>
      <c r="G26" s="261" t="str">
        <f>IF(F26=DATA!E26,DATA!F26,"-")</f>
        <v>-</v>
      </c>
      <c r="H26" s="46" t="str">
        <f>IF(ISBLANK(DATA!G26),"",VLOOKUP(B26,list,7))</f>
        <v>of poetry and jazz can be very effective.</v>
      </c>
      <c r="I26" s="111" t="e">
        <f>IF(ISBLANK(answersw),"",IF(ISBLANK(DATA!#REF!),"",VLOOKUP(#REF!,list,6)))</f>
        <v>#REF!</v>
      </c>
      <c r="J26" s="107">
        <f>IF(ISBLANK(F26),"",IF(OR(EXACT(F26,DATA!E26),EXACT(F26,DATA!F26)),"YES","NO"))</f>
      </c>
      <c r="K26" s="111"/>
      <c r="L26" s="108"/>
      <c r="M26" s="109">
        <f t="shared" si="1"/>
      </c>
      <c r="AA26" s="119" t="s">
        <v>54</v>
      </c>
    </row>
    <row r="27" spans="2:27" ht="30" customHeight="1">
      <c r="B27" s="85">
        <v>19</v>
      </c>
      <c r="C27" s="85" t="str">
        <f t="shared" si="0"/>
        <v>pose</v>
      </c>
      <c r="D27" s="83" t="str">
        <f>IF(ISBLANK(DATA!C27),"",VLOOKUP(B27,list,3))</f>
        <v>rotting down into individual cells</v>
      </c>
      <c r="E27" s="56" t="str">
        <f>IF(ISBLANK(DATA!D27),"",VLOOKUP(B27,list,4))</f>
        <v>The body had been dead for some days and was badly</v>
      </c>
      <c r="F27" s="91"/>
      <c r="G27" s="262" t="str">
        <f>IF(F27=DATA!E27,DATA!F27,"-")</f>
        <v>-</v>
      </c>
      <c r="H27" s="46" t="str">
        <f>IF(ISBLANK(DATA!G27),"",VLOOKUP(B27,list,7))</f>
        <v>.</v>
      </c>
      <c r="I27" s="111" t="e">
        <f>IF(ISBLANK(answersw),"",IF(ISBLANK(DATA!#REF!),"",VLOOKUP(#REF!,list,6)))</f>
        <v>#REF!</v>
      </c>
      <c r="J27" s="107">
        <f>IF(ISBLANK(F27),"",IF(OR(EXACT(F27,DATA!E27),EXACT(F27,DATA!F27)),"YES","NO"))</f>
      </c>
      <c r="K27" s="111"/>
      <c r="L27" s="108"/>
      <c r="M27" s="109">
        <f t="shared" si="1"/>
      </c>
      <c r="AA27" s="119" t="s">
        <v>55</v>
      </c>
    </row>
    <row r="28" spans="2:27" ht="30" customHeight="1">
      <c r="B28" s="85">
        <v>20</v>
      </c>
      <c r="C28" s="85" t="str">
        <f t="shared" si="0"/>
        <v>pose</v>
      </c>
      <c r="D28" s="83" t="str">
        <f>IF(ISBLANK(DATA!C28),"",VLOOKUP(B28,list,3))</f>
        <v>-</v>
      </c>
      <c r="E28" s="56" t="str">
        <f>IF(ISBLANK(DATA!D28),"",VLOOKUP(B28,list,4))</f>
        <v>The musician</v>
      </c>
      <c r="F28" s="91"/>
      <c r="G28" s="262" t="str">
        <f>IF(F28=DATA!E28,DATA!F28,"-")</f>
        <v>-</v>
      </c>
      <c r="H28" s="46" t="str">
        <f>IF(ISBLANK(DATA!G28),"",VLOOKUP(B28,list,7))</f>
        <v>the song from A# to Db.</v>
      </c>
      <c r="I28" s="111" t="e">
        <f>IF(ISBLANK(answersw),"",IF(ISBLANK(DATA!#REF!),"",VLOOKUP(#REF!,list,6)))</f>
        <v>#REF!</v>
      </c>
      <c r="J28" s="107">
        <f>IF(ISBLANK(F28),"",IF(OR(EXACT(F28,DATA!E28),EXACT(F28,DATA!F28)),"YES","NO"))</f>
      </c>
      <c r="K28" s="111"/>
      <c r="L28" s="110"/>
      <c r="M28" s="109">
        <f t="shared" si="1"/>
      </c>
      <c r="AA28" s="119" t="s">
        <v>56</v>
      </c>
    </row>
    <row r="29" spans="2:27" ht="30" customHeight="1">
      <c r="B29" s="111">
        <v>21</v>
      </c>
      <c r="C29" s="111" t="str">
        <f t="shared" si="0"/>
        <v>pose</v>
      </c>
      <c r="D29" s="84" t="str">
        <f>IF(ISBLANK(DATA!C29),"",VLOOKUP(B29,list,3))</f>
        <v>how he had positioned them</v>
      </c>
      <c r="E29" s="61" t="str">
        <f>IF(ISBLANK(DATA!D29),"",VLOOKUP(B29,list,4))</f>
        <v>The General was concerned about the</v>
      </c>
      <c r="F29" s="94"/>
      <c r="G29" s="261" t="str">
        <f>IF(F29=DATA!E29,DATA!F29,"-")</f>
        <v>-</v>
      </c>
      <c r="H29" s="263" t="str">
        <f>IF(ISBLANK(DATA!G29),"",VLOOKUP(B29,list,7))</f>
        <v>of his troops.</v>
      </c>
      <c r="I29" s="111" t="e">
        <f>IF(ISBLANK(answersw),"",IF(ISBLANK(DATA!#REF!),"",VLOOKUP(#REF!,list,6)))</f>
        <v>#REF!</v>
      </c>
      <c r="J29" s="112">
        <f>IF(ISBLANK(F29),"",IF(OR(EXACT(F29,DATA!E29),EXACT(F29,DATA!F29)),"YES","NO"))</f>
      </c>
      <c r="K29" s="111"/>
      <c r="L29" s="113"/>
      <c r="M29" s="114">
        <f t="shared" si="1"/>
      </c>
      <c r="AA29" s="119" t="s">
        <v>57</v>
      </c>
    </row>
    <row r="30" spans="2:27" ht="30" customHeight="1">
      <c r="B30" s="85">
        <v>22</v>
      </c>
      <c r="C30" s="85" t="str">
        <f t="shared" si="0"/>
        <v>pose</v>
      </c>
      <c r="D30" s="83" t="str">
        <f>IF(ISBLANK(DATA!C30),"",VLOOKUP(B30,list,3))</f>
        <v>point - reason</v>
      </c>
      <c r="E30" s="56" t="str">
        <f>IF(ISBLANK(DATA!D30),"",VLOOKUP(B30,list,4))</f>
        <v>What is the</v>
      </c>
      <c r="F30" s="91"/>
      <c r="G30" s="51" t="str">
        <f>IF(F30=DATA!E30,DATA!F30,"-")</f>
        <v>-</v>
      </c>
      <c r="H30" s="46" t="str">
        <f>IF(ISBLANK(DATA!G30),"",VLOOKUP(B30,list,7))</f>
        <v>of this interruption?</v>
      </c>
      <c r="I30" s="117" t="e">
        <f>IF(ISBLANK(answersw),"",IF(ISBLANK(DATA!#REF!),"",VLOOKUP(#REF!,list,6)))</f>
        <v>#REF!</v>
      </c>
      <c r="J30" s="24">
        <f>IF(ISBLANK(F30),"",IF(OR(EXACT(F30,DATA!E30),EXACT(F30,DATA!F30)),"YES","NO"))</f>
      </c>
      <c r="K30" s="117"/>
      <c r="L30" s="26"/>
      <c r="M30" s="29">
        <f t="shared" si="1"/>
      </c>
      <c r="AA30" s="119" t="s">
        <v>58</v>
      </c>
    </row>
    <row r="31" spans="2:27" ht="30" customHeight="1">
      <c r="B31" s="99">
        <v>23</v>
      </c>
      <c r="C31" s="99" t="str">
        <f t="shared" si="0"/>
        <v>pose</v>
      </c>
      <c r="D31" s="83" t="str">
        <f>IF(ISBLANK(DATA!C31),"",VLOOKUP(B31,list,3))</f>
        <v>-</v>
      </c>
      <c r="E31" s="56" t="str">
        <f>IF(ISBLANK(DATA!#REF!),"",VLOOKUP(B31,list,4))</f>
        <v>The boss has</v>
      </c>
      <c r="F31" s="94"/>
      <c r="G31" s="62" t="e">
        <f>IF(F31=DATA!#REF!,DATA!#REF!,"-")</f>
        <v>#REF!</v>
      </c>
      <c r="H31" s="63" t="str">
        <f>IF(ISBLANK(DATA!#REF!),"",VLOOKUP(B31,list,7))</f>
        <v>on us a number of new rules.</v>
      </c>
      <c r="I31" s="9" t="e">
        <f>IF(ISBLANK(answersw),"",IF(ISBLANK(DATA!#REF!),"",VLOOKUP(#REF!,list,6)))</f>
        <v>#REF!</v>
      </c>
      <c r="J31" s="67">
        <f>IF(ISBLANK(F31),"",IF(OR(EXACT(F31,DATA!E31),EXACT(F31,DATA!F31)),"YES","NO"))</f>
      </c>
      <c r="L31" s="68"/>
      <c r="M31" s="69">
        <f t="shared" si="1"/>
      </c>
      <c r="AA31" s="119" t="s">
        <v>59</v>
      </c>
    </row>
    <row r="32" spans="2:27" ht="30" customHeight="1">
      <c r="B32" s="85">
        <v>24</v>
      </c>
      <c r="C32" s="85" t="str">
        <f t="shared" si="0"/>
        <v>pose</v>
      </c>
      <c r="D32" s="83" t="str">
        <f>IF(ISBLANK(DATA!C32),"",VLOOKUP(B32,list,3))</f>
        <v>self-control</v>
      </c>
      <c r="E32" s="56" t="str">
        <f>IF(ISBLANK(DATA!D31),"",VLOOKUP(B32,list,4))</f>
        <v>When his wife was insulted he lost his</v>
      </c>
      <c r="F32" s="91"/>
      <c r="G32" s="51" t="str">
        <f>IF(F32=DATA!E31,DATA!F31,"-")</f>
        <v>-</v>
      </c>
      <c r="H32" s="46" t="str">
        <f>IF(ISBLANK(DATA!G31),"",VLOOKUP(B32,list,7))</f>
        <v>and broke down in tears.</v>
      </c>
      <c r="I32" s="9" t="e">
        <f>IF(ISBLANK(answersw),"",IF(ISBLANK(DATA!#REF!),"",VLOOKUP(#REF!,list,6)))</f>
        <v>#REF!</v>
      </c>
      <c r="J32" s="24">
        <f>IF(ISBLANK(F32),"",IF(OR(EXACT(F32,DATA!E32),EXACT(F32,DATA!F32)),"YES","NO"))</f>
      </c>
      <c r="L32" s="73"/>
      <c r="M32" s="29">
        <f t="shared" si="1"/>
      </c>
      <c r="AA32" s="119" t="s">
        <v>60</v>
      </c>
    </row>
    <row r="33" spans="2:27" ht="30" customHeight="1" thickBot="1">
      <c r="B33" s="103">
        <v>25</v>
      </c>
      <c r="C33" s="103" t="str">
        <f t="shared" si="0"/>
        <v>pose</v>
      </c>
      <c r="D33" s="115" t="str">
        <f>IF(ISBLANK(DATA!C33),"",VLOOKUP(B33,list,3))</f>
        <v>made up of numerous elements</v>
      </c>
      <c r="E33" s="101" t="str">
        <f>IF(ISBLANK(DATA!D32),"",VLOOKUP(B33,list,4))</f>
        <v>Laminates are</v>
      </c>
      <c r="F33" s="92"/>
      <c r="G33" s="89" t="str">
        <f>IF(F33=DATA!E32,DATA!F32,"-")</f>
        <v>-</v>
      </c>
      <c r="H33" s="65" t="str">
        <f>IF(ISBLANK(DATA!G32),"",VLOOKUP(B33,list,7))</f>
        <v>materials made up of numerous layers.</v>
      </c>
      <c r="I33" s="9" t="e">
        <f>IF(ISBLANK(answersw),"",IF(ISBLANK(DATA!#REF!),"",VLOOKUP(#REF!,list,6)))</f>
        <v>#REF!</v>
      </c>
      <c r="J33" s="70">
        <f>IF(ISBLANK(F33),"",IF(OR(EXACT(F33,DATA!E33),EXACT(F33,DATA!F33)),"YES","NO"))</f>
      </c>
      <c r="L33" s="102"/>
      <c r="M33" s="72">
        <f t="shared" si="1"/>
      </c>
      <c r="AA33" s="119" t="s">
        <v>61</v>
      </c>
    </row>
    <row r="34" spans="2:27" ht="30" customHeight="1" thickTop="1">
      <c r="B34" s="85">
        <v>26</v>
      </c>
      <c r="C34" s="85" t="str">
        <f t="shared" si="0"/>
        <v>pose</v>
      </c>
      <c r="D34" s="95" t="str">
        <f>IF(ISBLANK(DATA!C34),"",VLOOKUP(B34,list,3))</f>
        <v>-</v>
      </c>
      <c r="E34" s="56" t="str">
        <f>IF(ISBLANK(DATA!D33),"",VLOOKUP(B34,list,4))</f>
        <v>Caught in a blizzard on the mountain, he died of</v>
      </c>
      <c r="F34" s="91"/>
      <c r="G34" s="66" t="str">
        <f>IF(F34=DATA!E33,DATA!F33,"-")</f>
        <v>-</v>
      </c>
      <c r="H34" s="46" t="str">
        <f>IF(ISBLANK(DATA!G33),"",VLOOKUP(B34,list,7))</f>
        <v>to the bitter cold.</v>
      </c>
      <c r="I34" s="9" t="e">
        <f>IF(ISBLANK(answersw),"",IF(ISBLANK(DATA!#REF!),"",VLOOKUP(#REF!,list,6)))</f>
        <v>#REF!</v>
      </c>
      <c r="J34" s="24">
        <f>IF(ISBLANK(F34),"",IF(OR(EXACT(F34,DATA!E34),EXACT(F34,DATA!F34)),"YES","NO"))</f>
      </c>
      <c r="L34" s="73"/>
      <c r="M34" s="29">
        <f t="shared" si="1"/>
      </c>
      <c r="AA34" s="121" t="s">
        <v>62</v>
      </c>
    </row>
    <row r="35" spans="2:27" ht="30" customHeight="1">
      <c r="B35" s="85">
        <v>27</v>
      </c>
      <c r="C35" s="85" t="str">
        <f t="shared" si="0"/>
        <v>pose</v>
      </c>
      <c r="D35" s="83" t="str">
        <f>IF(ISBLANK(DATA!C35),"",VLOOKUP(B35,list,3))</f>
        <v>brought into force once again</v>
      </c>
      <c r="E35" s="56" t="str">
        <f>IF(ISBLANK(DATA!D34),"",VLOOKUP(B35,list,4))</f>
        <v>That rule was abolished for a while but has now been</v>
      </c>
      <c r="F35" s="91"/>
      <c r="G35" s="64" t="str">
        <f>IF(F35=DATA!E34,DATA!F34,"-")</f>
        <v>-</v>
      </c>
      <c r="H35" s="46" t="str">
        <f>IF(ISBLANK(DATA!G34),"",VLOOKUP(B35,list,7))</f>
        <v>.</v>
      </c>
      <c r="I35" s="9" t="e">
        <f>IF(ISBLANK(answersw),"",IF(ISBLANK(DATA!#REF!),"",VLOOKUP(#REF!,list,6)))</f>
        <v>#REF!</v>
      </c>
      <c r="J35" s="24">
        <f>IF(ISBLANK(F35),"",IF(OR(EXACT(F35,DATA!E35),EXACT(F35,DATA!F35)),"YES","NO"))</f>
      </c>
      <c r="L35" s="73"/>
      <c r="M35" s="29">
        <f t="shared" si="1"/>
      </c>
      <c r="AA35" s="121" t="s">
        <v>63</v>
      </c>
    </row>
    <row r="36" spans="2:27" ht="30" customHeight="1">
      <c r="B36" s="85">
        <v>28</v>
      </c>
      <c r="C36" s="85" t="str">
        <f t="shared" si="0"/>
        <v>pose</v>
      </c>
      <c r="D36" s="83" t="str">
        <f>IF(ISBLANK(DATA!C36),"",VLOOKUP(B36,list,3))</f>
        <v>available</v>
      </c>
      <c r="E36" s="56" t="str">
        <f>IF(ISBLANK(DATA!D35),"",VLOOKUP(B36,list,4))</f>
        <v>I am now totally at your</v>
      </c>
      <c r="F36" s="91"/>
      <c r="G36" s="51" t="str">
        <f>IF(F36=DATA!E35,DATA!F35,"-")</f>
        <v>-</v>
      </c>
      <c r="H36" s="46" t="str">
        <f>IF(ISBLANK(DATA!G35),"",VLOOKUP(B36,list,7))</f>
        <v>. What can I do to help?</v>
      </c>
      <c r="I36" s="9" t="e">
        <f>IF(ISBLANK(answersw),"",IF(ISBLANK(DATA!#REF!),"",VLOOKUP(#REF!,list,6)))</f>
        <v>#REF!</v>
      </c>
      <c r="J36" s="24">
        <f>IF(ISBLANK(F36),"",IF(OR(EXACT(F36,DATA!E36),EXACT(F36,DATA!F36)),"YES","NO"))</f>
      </c>
      <c r="L36" s="73"/>
      <c r="M36" s="29">
        <f t="shared" si="1"/>
      </c>
      <c r="AA36" s="121" t="s">
        <v>64</v>
      </c>
    </row>
    <row r="37" spans="2:27" ht="30" customHeight="1">
      <c r="B37" s="85">
        <v>29</v>
      </c>
      <c r="C37" s="85" t="str">
        <f t="shared" si="0"/>
        <v>pose</v>
      </c>
      <c r="D37" s="83" t="str">
        <f>IF(ISBLANK(DATA!C37),"",VLOOKUP(B37,list,3))</f>
        <v>unavailable</v>
      </c>
      <c r="E37" s="56" t="str">
        <f>IF(ISBLANK(DATA!D36),"",VLOOKUP(B37,list,4))</f>
        <v>I am afraid Mr Brown is</v>
      </c>
      <c r="F37" s="91"/>
      <c r="G37" s="51" t="str">
        <f>IF(F37=DATA!E36,DATA!F36,"-")</f>
        <v>-</v>
      </c>
      <c r="H37" s="46" t="str">
        <f>IF(ISBLANK(DATA!G36),"",VLOOKUP(B37,list,7))</f>
        <v>and will be unable to see you now.</v>
      </c>
      <c r="I37" s="9" t="e">
        <f>IF(ISBLANK(answersw),"",IF(ISBLANK(DATA!#REF!),"",VLOOKUP(#REF!,list,6)))</f>
        <v>#REF!</v>
      </c>
      <c r="J37" s="24">
        <f>IF(ISBLANK(F37),"",IF(OR(EXACT(F37,DATA!E37),EXACT(F37,DATA!F37)),"YES","NO"))</f>
      </c>
      <c r="L37" s="73"/>
      <c r="M37" s="29">
        <f t="shared" si="1"/>
      </c>
      <c r="AA37" s="121" t="s">
        <v>65</v>
      </c>
    </row>
    <row r="38" spans="2:27" ht="30" customHeight="1">
      <c r="B38" s="85">
        <v>30</v>
      </c>
      <c r="C38" s="85" t="str">
        <f t="shared" si="0"/>
        <v>pose</v>
      </c>
      <c r="D38" s="83" t="str">
        <f>IF(ISBLANK(DATA!C38),"",VLOOKUP(B38,list,3))</f>
        <v>thrown away</v>
      </c>
      <c r="E38" s="56" t="str">
        <f>IF(ISBLANK(DATA!D37),"",VLOOKUP(B38,list,4))</f>
        <v>Old batteries must be</v>
      </c>
      <c r="F38" s="91"/>
      <c r="G38" s="51" t="str">
        <f>IF(F38=DATA!E37,DATA!F37,"-")</f>
        <v>-</v>
      </c>
      <c r="H38" s="46" t="str">
        <f>IF(ISBLANK(DATA!G37),"",VLOOKUP(B38,list,7))</f>
        <v>of properly: not placed in the dustbin.</v>
      </c>
      <c r="I38" s="9" t="e">
        <f>IF(ISBLANK(answersw),"",IF(ISBLANK(DATA!#REF!),"",VLOOKUP(#REF!,list,6)))</f>
        <v>#REF!</v>
      </c>
      <c r="J38" s="24">
        <f>IF(ISBLANK(F38),"",IF(OR(EXACT(F38,DATA!E38),EXACT(F38,DATA!F38)),"YES","NO"))</f>
      </c>
      <c r="L38" s="73"/>
      <c r="M38" s="29">
        <f t="shared" si="1"/>
      </c>
      <c r="AA38" s="121" t="s">
        <v>66</v>
      </c>
    </row>
    <row r="39" spans="2:27" ht="30" customHeight="1">
      <c r="B39" s="85">
        <v>31</v>
      </c>
      <c r="C39" s="85" t="str">
        <f t="shared" si="0"/>
        <v>pose</v>
      </c>
      <c r="D39" s="83" t="str">
        <f>IF(ISBLANK(DATA!C39),"",VLOOKUP(B39,list,3))</f>
        <v>a part-payment of a purchase for example</v>
      </c>
      <c r="E39" s="56" t="str">
        <f>IF(ISBLANK(DATA!D38),"",VLOOKUP(B39,list,4))</f>
        <v>I had to put down a</v>
      </c>
      <c r="F39" s="91"/>
      <c r="G39" s="51" t="str">
        <f>IF(F39=DATA!E38,DATA!F38,"-")</f>
        <v>-</v>
      </c>
      <c r="H39" s="46" t="str">
        <f>IF(ISBLANK(DATA!G38),"",VLOOKUP(B39,list,7))</f>
        <v>of 2,000€ to buy that car.</v>
      </c>
      <c r="I39" s="9" t="e">
        <f>IF(ISBLANK(answersw),"",IF(ISBLANK(DATA!#REF!),"",VLOOKUP(#REF!,list,6)))</f>
        <v>#REF!</v>
      </c>
      <c r="J39" s="24">
        <f>IF(ISBLANK(F39),"",IF(OR(EXACT(F39,DATA!E39),EXACT(F39,DATA!F39)),"YES","NO"))</f>
      </c>
      <c r="L39" s="73"/>
      <c r="M39" s="29">
        <f t="shared" si="1"/>
      </c>
      <c r="AA39" s="121" t="s">
        <v>67</v>
      </c>
    </row>
    <row r="40" spans="2:27" ht="30" customHeight="1">
      <c r="B40" s="85">
        <v>32</v>
      </c>
      <c r="C40" s="85" t="str">
        <f t="shared" si="0"/>
        <v>pose</v>
      </c>
      <c r="D40" s="83" t="str">
        <f>IF(ISBLANK(DATA!C40),"",VLOOKUP(B40,list,3))</f>
        <v>applied - forced on the town</v>
      </c>
      <c r="E40" s="56" t="str">
        <f>IF(ISBLANK(DATA!D39),"",VLOOKUP(B40,list,4))</f>
        <v>The military government</v>
      </c>
      <c r="F40" s="91"/>
      <c r="G40" s="51" t="str">
        <f>IF(F40=DATA!E39,DATA!F39,"-")</f>
        <v>-</v>
      </c>
      <c r="H40" s="46" t="str">
        <f>IF(ISBLANK(DATA!G39),"",VLOOKUP(B40,list,7))</f>
        <v>a 24-hour curfew on the town.</v>
      </c>
      <c r="I40" s="9" t="e">
        <f>IF(ISBLANK(answersw),"",IF(ISBLANK(DATA!#REF!),"",VLOOKUP(#REF!,list,6)))</f>
        <v>#REF!</v>
      </c>
      <c r="J40" s="24">
        <f>IF(ISBLANK(F40),"",IF(OR(EXACT(F40,DATA!E40),EXACT(F40,DATA!F40)),"YES","NO"))</f>
      </c>
      <c r="L40" s="73"/>
      <c r="M40" s="29">
        <f t="shared" si="1"/>
      </c>
      <c r="AA40" s="121" t="s">
        <v>59</v>
      </c>
    </row>
    <row r="41" spans="2:27" ht="30" customHeight="1">
      <c r="B41" s="85">
        <v>33</v>
      </c>
      <c r="C41" s="85" t="str">
        <f aca="true" t="shared" si="2" ref="C41:C48">VLOOKUP(B41,list,2)</f>
        <v>pose</v>
      </c>
      <c r="D41" s="83" t="str">
        <f>IF(ISBLANK(DATA!C41),"",VLOOKUP(B41,list,3))</f>
        <v>throwing things away</v>
      </c>
      <c r="E41" s="56" t="str">
        <f>IF(ISBLANK(DATA!D40),"",VLOOKUP(B41,list,4))</f>
        <v>There's a lot of money in waste</v>
      </c>
      <c r="F41" s="91"/>
      <c r="G41" s="51" t="str">
        <f>IF(F41=DATA!E40,DATA!F40,"-")</f>
        <v>-</v>
      </c>
      <c r="H41" s="46" t="str">
        <f>IF(ISBLANK(DATA!G40),"",VLOOKUP(B41,list,7))</f>
        <v> these days.</v>
      </c>
      <c r="I41" s="9" t="e">
        <f>IF(ISBLANK(answersw),"",IF(ISBLANK(DATA!#REF!),"",VLOOKUP(#REF!,list,6)))</f>
        <v>#REF!</v>
      </c>
      <c r="J41" s="24">
        <f>IF(ISBLANK(F41),"",IF(OR(EXACT(F41,DATA!E41),EXACT(F41,DATA!F41)),"YES","NO"))</f>
      </c>
      <c r="L41" s="73"/>
      <c r="M41" s="29">
        <f aca="true" t="shared" si="3" ref="M41:M48">IF(ISBLANK(L41),"",VLOOKUP(B41,list,5))</f>
      </c>
      <c r="AA41" s="121" t="s">
        <v>64</v>
      </c>
    </row>
    <row r="42" spans="2:27" ht="30" customHeight="1">
      <c r="B42" s="85">
        <v>34</v>
      </c>
      <c r="C42" s="99" t="str">
        <f t="shared" si="2"/>
        <v>pose</v>
      </c>
      <c r="D42" s="83" t="str">
        <f>IF(ISBLANK(DATA!C42),"",VLOOKUP(B42,list,3))</f>
        <v>suggestions for discussion</v>
      </c>
      <c r="E42" s="56" t="str">
        <f>IF(ISBLANK(DATA!D41),"",VLOOKUP(B42,list,4))</f>
        <v>The CEO presented us with some new</v>
      </c>
      <c r="F42" s="91"/>
      <c r="G42" s="51" t="str">
        <f>IF(F42=DATA!E41,DATA!F41,"-")</f>
        <v>-</v>
      </c>
      <c r="H42" s="46" t="str">
        <f>IF(ISBLANK(DATA!G41),"",VLOOKUP(B42,list,7))</f>
        <v>as a basis for discussion.</v>
      </c>
      <c r="I42" s="9" t="e">
        <f>IF(ISBLANK(answersw),"",IF(ISBLANK(DATA!#REF!),"",VLOOKUP(#REF!,list,6)))</f>
        <v>#REF!</v>
      </c>
      <c r="J42" s="67">
        <f>IF(ISBLANK(F42),"",IF(OR(EXACT(F42,DATA!E42),EXACT(F42,DATA!F42)),"YES","NO"))</f>
      </c>
      <c r="L42" s="88"/>
      <c r="M42" s="69">
        <f t="shared" si="3"/>
      </c>
      <c r="AA42" s="121" t="s">
        <v>68</v>
      </c>
    </row>
    <row r="43" spans="2:27" ht="30" customHeight="1">
      <c r="B43" s="85">
        <v>35</v>
      </c>
      <c r="C43" s="85" t="str">
        <f t="shared" si="2"/>
        <v>pose</v>
      </c>
      <c r="D43" s="83" t="str">
        <f>IF(ISBLANK(DATA!C43),"",VLOOKUP(B43,list,3))</f>
        <v>a plan or idea, especially in this context</v>
      </c>
      <c r="E43" s="56" t="str">
        <f>IF(ISBLANK(DATA!D42),"",VLOOKUP(B43,list,4))</f>
        <v>I have a business </v>
      </c>
      <c r="F43" s="91"/>
      <c r="G43" s="51" t="str">
        <f>IF(F43=DATA!E42,DATA!F42,"-")</f>
        <v>-</v>
      </c>
      <c r="H43" s="46" t="str">
        <f>IF(ISBLANK(DATA!G42),"",VLOOKUP(B43,list,7))</f>
        <v>for you that will make you rich!</v>
      </c>
      <c r="I43" s="116" t="e">
        <f>IF(ISBLANK(answersw),"",IF(ISBLANK(DATA!#REF!),"",VLOOKUP(#REF!,list,6)))</f>
        <v>#REF!</v>
      </c>
      <c r="J43" s="24">
        <f>IF(ISBLANK(F43),"",IF(OR(EXACT(F43,DATA!E43),EXACT(F43,DATA!F43)),"YES","NO"))</f>
      </c>
      <c r="K43" s="116"/>
      <c r="L43" s="73"/>
      <c r="M43" s="29">
        <f t="shared" si="3"/>
      </c>
      <c r="AA43" s="121" t="s">
        <v>69</v>
      </c>
    </row>
    <row r="44" spans="2:27" ht="30" customHeight="1">
      <c r="B44" s="103">
        <v>36</v>
      </c>
      <c r="C44" s="103" t="str">
        <f t="shared" si="2"/>
        <v>pose</v>
      </c>
      <c r="D44" s="83" t="str">
        <f>IF(ISBLANK(DATA!C44),"",VLOOKUP(B44,list,3))</f>
        <v>bringing things together</v>
      </c>
      <c r="E44" s="101" t="str">
        <f>IF(ISBLANK(DATA!D43),"",VLOOKUP(B44,list,4))</f>
        <v>I especially admire Rubens' mastery of</v>
      </c>
      <c r="F44" s="92"/>
      <c r="G44" s="64" t="str">
        <f>IF(F44=DATA!E43,DATA!F43,"-")</f>
        <v>-</v>
      </c>
      <c r="H44" s="65" t="str">
        <f>IF(ISBLANK(DATA!G43),"",VLOOKUP(B44,list,7))</f>
        <v>; the way he puts it all together.</v>
      </c>
      <c r="I44" s="116" t="e">
        <f>IF(ISBLANK(answersw),"",IF(ISBLANK(DATA!#REF!),"",VLOOKUP(#REF!,list,6)))</f>
        <v>#REF!</v>
      </c>
      <c r="J44" s="70">
        <f>IF(ISBLANK(F44),"",IF(OR(EXACT(F44,DATA!E44),EXACT(F44,DATA!F44)),"YES","NO"))</f>
      </c>
      <c r="K44" s="116"/>
      <c r="L44" s="71"/>
      <c r="M44" s="72">
        <f t="shared" si="3"/>
      </c>
      <c r="AA44" s="121" t="s">
        <v>70</v>
      </c>
    </row>
    <row r="45" spans="2:27" ht="30" customHeight="1" thickBot="1">
      <c r="B45" s="85">
        <v>37</v>
      </c>
      <c r="C45" s="85" t="str">
        <f t="shared" si="2"/>
        <v>pose</v>
      </c>
      <c r="D45" s="83" t="str">
        <f>IF(ISBLANK(DATA!C45),"",VLOOKUP(B45,list,3))</f>
        <v>revealing his private parts</v>
      </c>
      <c r="E45" s="56" t="str">
        <f>IF(ISBLANK(DATA!D44),"",VLOOKUP(B45,list,4))</f>
        <v>The man was arrested for</v>
      </c>
      <c r="F45" s="92"/>
      <c r="G45" s="89" t="str">
        <f>IF(F45=DATA!E44,DATA!F44,"-")</f>
        <v>-</v>
      </c>
      <c r="H45" s="65" t="str">
        <f>IF(ISBLANK(DATA!G44),"",VLOOKUP(B45,list,7))</f>
        <v>himself in public.</v>
      </c>
      <c r="I45" s="53" t="e">
        <f>IF(ISBLANK(answersw),"",IF(ISBLANK(DATA!#REF!),"",VLOOKUP(#REF!,list,6)))</f>
        <v>#REF!</v>
      </c>
      <c r="J45" s="24">
        <f>IF(ISBLANK(F45),"",IF(OR(EXACT(F45,DATA!E45),EXACT(F45,DATA!F45)),"YES","NO"))</f>
      </c>
      <c r="K45" s="22"/>
      <c r="L45" s="71"/>
      <c r="M45" s="72">
        <f t="shared" si="3"/>
      </c>
      <c r="AA45" s="121" t="s">
        <v>71</v>
      </c>
    </row>
    <row r="46" spans="2:27" ht="30" customHeight="1" thickTop="1">
      <c r="B46" s="85">
        <v>38</v>
      </c>
      <c r="C46" s="85" t="str">
        <f t="shared" si="2"/>
        <v>pose</v>
      </c>
      <c r="D46" s="83" t="str">
        <f>IF(ISBLANK(DATA!C46),"",VLOOKUP(B46,list,3))</f>
        <v>-</v>
      </c>
      <c r="E46" s="56" t="str">
        <f>IF(ISBLANK(DATA!D45),"",VLOOKUP(B46,list,4))</f>
        <v>I long period of </v>
      </c>
      <c r="F46" s="91"/>
      <c r="G46" s="66" t="str">
        <f>IF(F46=DATA!E45,DATA!F45,"-")</f>
        <v>-</v>
      </c>
      <c r="H46" s="46" t="str">
        <f>IF(ISBLANK(DATA!G45),"",VLOOKUP(B46,list,7))</f>
        <v>to sea water is very damaging to cars.</v>
      </c>
      <c r="I46" s="53" t="e">
        <f>IF(ISBLANK(answersw),"",IF(ISBLANK(DATA!#REF!),"",VLOOKUP(#REF!,list,6)))</f>
        <v>#REF!</v>
      </c>
      <c r="J46" s="24">
        <f>IF(ISBLANK(F46),"",IF(OR(EXACT(F46,DATA!E46),EXACT(F46,DATA!F46)),"YES","NO"))</f>
      </c>
      <c r="K46" s="22"/>
      <c r="L46" s="73"/>
      <c r="M46" s="29">
        <f t="shared" si="3"/>
      </c>
      <c r="AA46" s="121" t="s">
        <v>62</v>
      </c>
    </row>
    <row r="47" spans="2:27" ht="30" customHeight="1">
      <c r="B47" s="99">
        <v>39</v>
      </c>
      <c r="C47" s="99" t="str">
        <f t="shared" si="2"/>
        <v>pose</v>
      </c>
      <c r="D47" s="84" t="str">
        <f>IF(ISBLANK(DATA!C47),"",VLOOKUP(B47,list,3))</f>
        <v>steadying - preparing himself physically and mentally</v>
      </c>
      <c r="E47" s="61" t="str">
        <f>IF(ISBLANK(DATA!D46),"",VLOOKUP(B47,list,4))</f>
        <v>The high-jumper spent a few seconds</v>
      </c>
      <c r="F47" s="94"/>
      <c r="G47" s="62" t="str">
        <f>IF(F47=DATA!E46,DATA!F46,"-")</f>
        <v>-</v>
      </c>
      <c r="H47" s="63" t="str">
        <f>IF(ISBLANK(DATA!G46),"",VLOOKUP(B47,list,7))</f>
        <v>himself, then started his run to the bar.</v>
      </c>
      <c r="I47" s="53" t="e">
        <f>IF(ISBLANK(answersw),"",IF(ISBLANK(DATA!#REF!),"",VLOOKUP(#REF!,list,6)))</f>
        <v>#REF!</v>
      </c>
      <c r="J47" s="67">
        <f>IF(ISBLANK(F47),"",IF(OR(EXACT(F47,DATA!E47),EXACT(F47,DATA!F47)),"YES","NO"))</f>
      </c>
      <c r="K47" s="22"/>
      <c r="L47" s="68"/>
      <c r="M47" s="69">
        <f t="shared" si="3"/>
      </c>
      <c r="AA47" s="121" t="s">
        <v>72</v>
      </c>
    </row>
    <row r="48" spans="2:27" ht="30" customHeight="1" thickBot="1">
      <c r="B48" s="87">
        <v>40</v>
      </c>
      <c r="C48" s="87" t="str">
        <f t="shared" si="2"/>
        <v>pose</v>
      </c>
      <c r="D48" s="82" t="str">
        <f>IF(ISBLANK(DATA!C48),"",VLOOKUP(B48,list,3))</f>
        <v>ones you can throw away</v>
      </c>
      <c r="E48" s="57" t="str">
        <f>IF(ISBLANK(DATA!D47),"",VLOOKUP(B48,list,4))</f>
        <v>I usually shave with</v>
      </c>
      <c r="F48" s="93"/>
      <c r="G48" s="54" t="str">
        <f>IF(F48=DATA!E47,DATA!F47,"-")</f>
        <v>-</v>
      </c>
      <c r="H48" s="58" t="str">
        <f>IF(ISBLANK(DATA!G47),"",VLOOKUP(B48,list,7))</f>
        <v>razors.</v>
      </c>
      <c r="I48" s="9" t="e">
        <f>IF(ISBLANK(answersw),"",IF(ISBLANK(DATA!#REF!),"",VLOOKUP(#REF!,list,6)))</f>
        <v>#REF!</v>
      </c>
      <c r="J48" s="59">
        <f>IF(ISBLANK(F48),"",IF(OR(EXACT(F48,DATA!E48),EXACT(F48,DATA!F48)),"YES","NO"))</f>
      </c>
      <c r="L48" s="123"/>
      <c r="M48" s="30">
        <f t="shared" si="3"/>
      </c>
      <c r="AA48" s="122" t="s">
        <v>73</v>
      </c>
    </row>
    <row r="49" ht="16.5" thickTop="1"/>
  </sheetData>
  <sheetProtection selectLockedCells="1"/>
  <mergeCells count="8">
    <mergeCell ref="L7:L8"/>
    <mergeCell ref="B1:E1"/>
    <mergeCell ref="F1:H1"/>
    <mergeCell ref="J2:J3"/>
    <mergeCell ref="H4:I4"/>
    <mergeCell ref="H5:I5"/>
    <mergeCell ref="H6:I6"/>
    <mergeCell ref="J1:L1"/>
  </mergeCells>
  <conditionalFormatting sqref="E49:E65536 I45:I47 K45:K47 E2:E6 I8:I30 E8 H8 L4 K8:K30">
    <cfRule type="cellIs" priority="1" dxfId="0" operator="equal" stopIfTrue="1">
      <formula>0</formula>
    </cfRule>
  </conditionalFormatting>
  <conditionalFormatting sqref="D49:D65536 G11:G44 G46:G48 D2:D8 J7:J65536">
    <cfRule type="cellIs" priority="2" dxfId="1" operator="equal" stopIfTrue="1">
      <formula>"YES"</formula>
    </cfRule>
    <cfRule type="cellIs" priority="3" dxfId="2" operator="equal" stopIfTrue="1">
      <formula>"NO"</formula>
    </cfRule>
  </conditionalFormatting>
  <conditionalFormatting sqref="E9:E48">
    <cfRule type="cellIs" priority="4" dxfId="3" operator="equal" stopIfTrue="1">
      <formula>""</formula>
    </cfRule>
  </conditionalFormatting>
  <conditionalFormatting sqref="D9:D48">
    <cfRule type="cellIs" priority="5" dxfId="4" operator="equal" stopIfTrue="1">
      <formula>""</formula>
    </cfRule>
  </conditionalFormatting>
  <conditionalFormatting sqref="H9:H48">
    <cfRule type="cellIs" priority="6" dxfId="5" operator="equal" stopIfTrue="1">
      <formula>""</formula>
    </cfRule>
  </conditionalFormatting>
  <conditionalFormatting sqref="J6">
    <cfRule type="cellIs" priority="7" dxfId="2" operator="lessThan" stopIfTrue="1">
      <formula>50</formula>
    </cfRule>
  </conditionalFormatting>
  <hyperlinks>
    <hyperlink ref="M2" r:id="rId1" display="PDF PRINTOUT"/>
  </hyperlinks>
  <printOptions/>
  <pageMargins left="0.3937007874015748" right="0.1968503937007874" top="0.3937007874015748" bottom="0.3937007874015748" header="0" footer="0"/>
  <pageSetup horizontalDpi="600" verticalDpi="600" orientation="landscape" paperSize="9" scale="58" r:id="rId5"/>
  <drawing r:id="rId3"/>
  <legacyDrawing r:id="rId2"/>
  <picture r:id="rId4"/>
</worksheet>
</file>

<file path=xl/worksheets/sheet3.xml><?xml version="1.0" encoding="utf-8"?>
<worksheet xmlns="http://schemas.openxmlformats.org/spreadsheetml/2006/main" xmlns:r="http://schemas.openxmlformats.org/officeDocument/2006/relationships">
  <sheetPr codeName="Feuil3"/>
  <dimension ref="A6:I109"/>
  <sheetViews>
    <sheetView workbookViewId="0" topLeftCell="A1">
      <pane xSplit="1" ySplit="8" topLeftCell="B18" activePane="bottomRight" state="frozen"/>
      <selection pane="topLeft" activeCell="B2" sqref="B2:E2"/>
      <selection pane="topRight" activeCell="B2" sqref="B2:E2"/>
      <selection pane="bottomLeft" activeCell="B2" sqref="B2:E2"/>
      <selection pane="bottomRight" activeCell="A1" sqref="A1:IV16384"/>
    </sheetView>
  </sheetViews>
  <sheetFormatPr defaultColWidth="11.00390625" defaultRowHeight="14.25"/>
  <cols>
    <col min="1" max="1" width="3.75390625" style="175" customWidth="1"/>
    <col min="2" max="2" width="10.50390625" style="175" customWidth="1"/>
    <col min="3" max="3" width="33.50390625" style="176" customWidth="1"/>
    <col min="4" max="4" width="54.375" style="176" customWidth="1"/>
    <col min="5" max="5" width="18.375" style="177" customWidth="1"/>
    <col min="6" max="6" width="17.00390625" style="175" customWidth="1"/>
    <col min="7" max="7" width="30.375" style="178" customWidth="1"/>
    <col min="8" max="8" width="16.50390625" style="179" customWidth="1"/>
    <col min="9" max="9" width="11.50390625" style="179" customWidth="1"/>
    <col min="10" max="16384" width="22.25390625" style="178" customWidth="1"/>
  </cols>
  <sheetData>
    <row r="6" ht="15">
      <c r="B6" s="175">
        <f>COUNTIF(B9:B359,"form")</f>
        <v>0</v>
      </c>
    </row>
    <row r="7" ht="15.75" thickBot="1"/>
    <row r="8" spans="1:9" ht="15.75" thickTop="1">
      <c r="A8" s="180" t="s">
        <v>2</v>
      </c>
      <c r="B8" s="181" t="s">
        <v>33</v>
      </c>
      <c r="C8" s="182" t="s">
        <v>19</v>
      </c>
      <c r="D8" s="182" t="s">
        <v>0</v>
      </c>
      <c r="E8" s="181" t="s">
        <v>15</v>
      </c>
      <c r="F8" s="181" t="s">
        <v>14</v>
      </c>
      <c r="G8" s="183" t="s">
        <v>1</v>
      </c>
      <c r="H8" s="184" t="s">
        <v>18</v>
      </c>
      <c r="I8" s="185" t="s">
        <v>3</v>
      </c>
    </row>
    <row r="9" spans="1:9" ht="23.25" customHeight="1">
      <c r="A9" s="186">
        <v>1</v>
      </c>
      <c r="B9" s="187" t="s">
        <v>41</v>
      </c>
      <c r="C9" s="188" t="s">
        <v>74</v>
      </c>
      <c r="D9" s="189" t="s">
        <v>75</v>
      </c>
      <c r="E9" s="190" t="s">
        <v>38</v>
      </c>
      <c r="F9" s="191"/>
      <c r="G9" s="192" t="s">
        <v>76</v>
      </c>
      <c r="H9" s="193"/>
      <c r="I9" s="194"/>
    </row>
    <row r="10" spans="1:9" ht="28.5">
      <c r="A10" s="186">
        <v>2</v>
      </c>
      <c r="B10" s="187" t="s">
        <v>41</v>
      </c>
      <c r="C10" s="188" t="s">
        <v>77</v>
      </c>
      <c r="D10" s="189" t="s">
        <v>78</v>
      </c>
      <c r="E10" s="190" t="s">
        <v>39</v>
      </c>
      <c r="F10" s="195"/>
      <c r="G10" s="192" t="s">
        <v>79</v>
      </c>
      <c r="H10" s="193"/>
      <c r="I10" s="194"/>
    </row>
    <row r="11" spans="1:9" ht="15">
      <c r="A11" s="186">
        <v>3</v>
      </c>
      <c r="B11" s="187" t="s">
        <v>41</v>
      </c>
      <c r="C11" s="188" t="s">
        <v>80</v>
      </c>
      <c r="D11" s="189" t="s">
        <v>81</v>
      </c>
      <c r="E11" s="190" t="s">
        <v>40</v>
      </c>
      <c r="F11" s="195"/>
      <c r="G11" s="192" t="s">
        <v>82</v>
      </c>
      <c r="H11" s="193"/>
      <c r="I11" s="194"/>
    </row>
    <row r="12" spans="1:9" ht="15">
      <c r="A12" s="186">
        <v>4</v>
      </c>
      <c r="B12" s="187" t="s">
        <v>41</v>
      </c>
      <c r="C12" s="188"/>
      <c r="D12" s="189" t="s">
        <v>83</v>
      </c>
      <c r="E12" s="190" t="s">
        <v>41</v>
      </c>
      <c r="F12" s="195"/>
      <c r="G12" s="192" t="s">
        <v>84</v>
      </c>
      <c r="H12" s="193"/>
      <c r="I12" s="194"/>
    </row>
    <row r="13" spans="1:9" ht="15">
      <c r="A13" s="186">
        <v>5</v>
      </c>
      <c r="B13" s="187" t="s">
        <v>41</v>
      </c>
      <c r="C13" s="188" t="s">
        <v>85</v>
      </c>
      <c r="D13" s="189" t="s">
        <v>86</v>
      </c>
      <c r="E13" s="190" t="s">
        <v>42</v>
      </c>
      <c r="F13" s="195"/>
      <c r="G13" s="192" t="s">
        <v>23</v>
      </c>
      <c r="H13" s="196"/>
      <c r="I13" s="194"/>
    </row>
    <row r="14" spans="1:9" ht="15">
      <c r="A14" s="186">
        <v>6</v>
      </c>
      <c r="B14" s="187" t="s">
        <v>41</v>
      </c>
      <c r="C14" s="188" t="s">
        <v>87</v>
      </c>
      <c r="D14" s="189" t="s">
        <v>88</v>
      </c>
      <c r="E14" s="190" t="s">
        <v>43</v>
      </c>
      <c r="F14" s="195"/>
      <c r="G14" s="192" t="s">
        <v>89</v>
      </c>
      <c r="H14" s="196"/>
      <c r="I14" s="194"/>
    </row>
    <row r="15" spans="1:9" ht="32.25" customHeight="1">
      <c r="A15" s="186">
        <v>7</v>
      </c>
      <c r="B15" s="187" t="s">
        <v>41</v>
      </c>
      <c r="C15" s="188" t="s">
        <v>90</v>
      </c>
      <c r="D15" s="189" t="s">
        <v>91</v>
      </c>
      <c r="E15" s="190" t="s">
        <v>44</v>
      </c>
      <c r="F15" s="195"/>
      <c r="G15" s="192" t="s">
        <v>92</v>
      </c>
      <c r="H15" s="193"/>
      <c r="I15" s="194"/>
    </row>
    <row r="16" spans="1:9" ht="15">
      <c r="A16" s="186">
        <v>8</v>
      </c>
      <c r="B16" s="187" t="s">
        <v>41</v>
      </c>
      <c r="C16" s="188" t="s">
        <v>93</v>
      </c>
      <c r="D16" s="188" t="s">
        <v>94</v>
      </c>
      <c r="E16" s="197" t="s">
        <v>45</v>
      </c>
      <c r="F16" s="192"/>
      <c r="G16" s="192" t="s">
        <v>95</v>
      </c>
      <c r="H16" s="193"/>
      <c r="I16" s="194"/>
    </row>
    <row r="17" spans="1:9" ht="15">
      <c r="A17" s="186">
        <v>9</v>
      </c>
      <c r="B17" s="187" t="s">
        <v>41</v>
      </c>
      <c r="C17" s="188" t="s">
        <v>96</v>
      </c>
      <c r="D17" s="188" t="s">
        <v>97</v>
      </c>
      <c r="E17" s="198" t="s">
        <v>46</v>
      </c>
      <c r="F17" s="199"/>
      <c r="G17" s="192" t="s">
        <v>98</v>
      </c>
      <c r="H17" s="193"/>
      <c r="I17" s="194"/>
    </row>
    <row r="18" spans="1:9" ht="15">
      <c r="A18" s="186">
        <v>10</v>
      </c>
      <c r="B18" s="187" t="s">
        <v>41</v>
      </c>
      <c r="C18" s="188" t="s">
        <v>99</v>
      </c>
      <c r="D18" s="188" t="s">
        <v>100</v>
      </c>
      <c r="E18" s="198" t="s">
        <v>47</v>
      </c>
      <c r="F18" s="199"/>
      <c r="G18" s="192" t="s">
        <v>101</v>
      </c>
      <c r="H18" s="187"/>
      <c r="I18" s="194"/>
    </row>
    <row r="19" spans="1:9" ht="15">
      <c r="A19" s="186">
        <v>11</v>
      </c>
      <c r="B19" s="187" t="s">
        <v>41</v>
      </c>
      <c r="C19" s="188"/>
      <c r="D19" s="188" t="s">
        <v>102</v>
      </c>
      <c r="E19" s="198" t="s">
        <v>48</v>
      </c>
      <c r="F19" s="199"/>
      <c r="G19" s="192" t="s">
        <v>23</v>
      </c>
      <c r="H19" s="187"/>
      <c r="I19" s="194"/>
    </row>
    <row r="20" spans="1:9" ht="15">
      <c r="A20" s="186">
        <v>12</v>
      </c>
      <c r="B20" s="187" t="s">
        <v>41</v>
      </c>
      <c r="C20" s="188"/>
      <c r="D20" s="188" t="s">
        <v>103</v>
      </c>
      <c r="E20" s="198" t="s">
        <v>49</v>
      </c>
      <c r="F20" s="199"/>
      <c r="G20" s="192" t="s">
        <v>104</v>
      </c>
      <c r="H20" s="193"/>
      <c r="I20" s="194"/>
    </row>
    <row r="21" spans="1:9" ht="26.25" customHeight="1">
      <c r="A21" s="186">
        <v>13</v>
      </c>
      <c r="B21" s="187" t="s">
        <v>41</v>
      </c>
      <c r="C21" s="188" t="s">
        <v>105</v>
      </c>
      <c r="D21" s="188" t="s">
        <v>106</v>
      </c>
      <c r="E21" s="198" t="s">
        <v>50</v>
      </c>
      <c r="F21" s="199"/>
      <c r="G21" s="192" t="s">
        <v>107</v>
      </c>
      <c r="H21" s="193"/>
      <c r="I21" s="194"/>
    </row>
    <row r="22" spans="1:9" ht="28.5">
      <c r="A22" s="186">
        <v>14</v>
      </c>
      <c r="B22" s="187" t="s">
        <v>41</v>
      </c>
      <c r="C22" s="188" t="s">
        <v>108</v>
      </c>
      <c r="D22" s="188" t="s">
        <v>109</v>
      </c>
      <c r="E22" s="198" t="s">
        <v>51</v>
      </c>
      <c r="F22" s="199"/>
      <c r="G22" s="192" t="s">
        <v>110</v>
      </c>
      <c r="H22" s="193"/>
      <c r="I22" s="194"/>
    </row>
    <row r="23" spans="1:9" ht="28.5">
      <c r="A23" s="186">
        <v>15</v>
      </c>
      <c r="B23" s="187" t="s">
        <v>41</v>
      </c>
      <c r="C23" s="188" t="s">
        <v>111</v>
      </c>
      <c r="D23" s="188" t="s">
        <v>112</v>
      </c>
      <c r="E23" s="198" t="s">
        <v>52</v>
      </c>
      <c r="F23" s="197" t="s">
        <v>113</v>
      </c>
      <c r="G23" s="192" t="s">
        <v>114</v>
      </c>
      <c r="H23" s="193"/>
      <c r="I23" s="194"/>
    </row>
    <row r="24" spans="1:9" ht="15">
      <c r="A24" s="186">
        <v>16</v>
      </c>
      <c r="B24" s="187" t="s">
        <v>41</v>
      </c>
      <c r="C24" s="188" t="s">
        <v>96</v>
      </c>
      <c r="D24" s="188" t="s">
        <v>115</v>
      </c>
      <c r="E24" s="198" t="s">
        <v>49</v>
      </c>
      <c r="F24" s="199"/>
      <c r="G24" s="192" t="s">
        <v>116</v>
      </c>
      <c r="H24" s="187"/>
      <c r="I24" s="194"/>
    </row>
    <row r="25" spans="1:9" ht="15">
      <c r="A25" s="186">
        <v>17</v>
      </c>
      <c r="B25" s="187" t="s">
        <v>41</v>
      </c>
      <c r="C25" s="188" t="s">
        <v>117</v>
      </c>
      <c r="D25" s="188" t="s">
        <v>118</v>
      </c>
      <c r="E25" s="198" t="s">
        <v>53</v>
      </c>
      <c r="F25" s="199"/>
      <c r="G25" s="192" t="s">
        <v>119</v>
      </c>
      <c r="H25" s="193"/>
      <c r="I25" s="194"/>
    </row>
    <row r="26" spans="1:9" ht="28.5">
      <c r="A26" s="186">
        <v>18</v>
      </c>
      <c r="B26" s="187" t="s">
        <v>41</v>
      </c>
      <c r="C26" s="188" t="s">
        <v>120</v>
      </c>
      <c r="D26" s="188" t="s">
        <v>121</v>
      </c>
      <c r="E26" s="198" t="s">
        <v>54</v>
      </c>
      <c r="F26" s="199"/>
      <c r="G26" s="192" t="s">
        <v>190</v>
      </c>
      <c r="H26" s="193"/>
      <c r="I26" s="194"/>
    </row>
    <row r="27" spans="1:9" ht="15">
      <c r="A27" s="186">
        <v>19</v>
      </c>
      <c r="B27" s="187" t="s">
        <v>41</v>
      </c>
      <c r="C27" s="188" t="s">
        <v>122</v>
      </c>
      <c r="D27" s="188" t="s">
        <v>123</v>
      </c>
      <c r="E27" s="198" t="s">
        <v>55</v>
      </c>
      <c r="F27" s="199"/>
      <c r="G27" s="192" t="s">
        <v>23</v>
      </c>
      <c r="H27" s="193"/>
      <c r="I27" s="194"/>
    </row>
    <row r="28" spans="1:9" ht="15">
      <c r="A28" s="186">
        <v>20</v>
      </c>
      <c r="B28" s="187" t="s">
        <v>41</v>
      </c>
      <c r="C28" s="188" t="s">
        <v>96</v>
      </c>
      <c r="D28" s="188" t="s">
        <v>124</v>
      </c>
      <c r="E28" s="198" t="s">
        <v>56</v>
      </c>
      <c r="F28" s="199"/>
      <c r="G28" s="192" t="s">
        <v>125</v>
      </c>
      <c r="H28" s="193"/>
      <c r="I28" s="194"/>
    </row>
    <row r="29" spans="1:9" ht="15">
      <c r="A29" s="186">
        <v>21</v>
      </c>
      <c r="B29" s="187" t="s">
        <v>41</v>
      </c>
      <c r="C29" s="188" t="s">
        <v>189</v>
      </c>
      <c r="D29" s="188" t="s">
        <v>126</v>
      </c>
      <c r="E29" s="198" t="s">
        <v>57</v>
      </c>
      <c r="F29" s="199"/>
      <c r="G29" s="192" t="s">
        <v>127</v>
      </c>
      <c r="H29" s="196"/>
      <c r="I29" s="194"/>
    </row>
    <row r="30" spans="1:9" ht="15">
      <c r="A30" s="186">
        <v>22</v>
      </c>
      <c r="B30" s="187" t="s">
        <v>41</v>
      </c>
      <c r="C30" s="188" t="s">
        <v>128</v>
      </c>
      <c r="D30" s="188" t="s">
        <v>129</v>
      </c>
      <c r="E30" s="198" t="s">
        <v>58</v>
      </c>
      <c r="F30" s="199"/>
      <c r="G30" s="192" t="s">
        <v>130</v>
      </c>
      <c r="H30" s="191"/>
      <c r="I30" s="200"/>
    </row>
    <row r="31" spans="1:9" ht="15">
      <c r="A31" s="186">
        <v>23</v>
      </c>
      <c r="B31" s="187" t="s">
        <v>41</v>
      </c>
      <c r="C31" s="188" t="s">
        <v>96</v>
      </c>
      <c r="D31" s="188" t="s">
        <v>131</v>
      </c>
      <c r="E31" s="198" t="s">
        <v>59</v>
      </c>
      <c r="F31" s="199"/>
      <c r="G31" s="192" t="s">
        <v>132</v>
      </c>
      <c r="H31" s="201"/>
      <c r="I31" s="202"/>
    </row>
    <row r="32" spans="1:9" ht="15">
      <c r="A32" s="186">
        <v>24</v>
      </c>
      <c r="B32" s="187" t="s">
        <v>41</v>
      </c>
      <c r="C32" s="203" t="s">
        <v>133</v>
      </c>
      <c r="D32" s="188" t="s">
        <v>134</v>
      </c>
      <c r="E32" s="198" t="s">
        <v>60</v>
      </c>
      <c r="F32" s="192"/>
      <c r="G32" s="192" t="s">
        <v>135</v>
      </c>
      <c r="H32" s="201"/>
      <c r="I32" s="201"/>
    </row>
    <row r="33" spans="1:9" ht="28.5">
      <c r="A33" s="186">
        <v>25</v>
      </c>
      <c r="B33" s="187" t="s">
        <v>41</v>
      </c>
      <c r="C33" s="188" t="s">
        <v>136</v>
      </c>
      <c r="D33" s="188" t="s">
        <v>137</v>
      </c>
      <c r="E33" s="198" t="s">
        <v>61</v>
      </c>
      <c r="F33" s="199"/>
      <c r="G33" s="192" t="s">
        <v>138</v>
      </c>
      <c r="H33" s="193"/>
      <c r="I33" s="194"/>
    </row>
    <row r="34" spans="1:9" ht="15">
      <c r="A34" s="186">
        <v>26</v>
      </c>
      <c r="B34" s="187" t="s">
        <v>41</v>
      </c>
      <c r="C34" s="188" t="s">
        <v>96</v>
      </c>
      <c r="D34" s="188" t="s">
        <v>139</v>
      </c>
      <c r="E34" s="197" t="s">
        <v>62</v>
      </c>
      <c r="F34" s="199"/>
      <c r="G34" s="192" t="s">
        <v>140</v>
      </c>
      <c r="H34" s="193"/>
      <c r="I34" s="194"/>
    </row>
    <row r="35" spans="1:9" ht="15">
      <c r="A35" s="186">
        <v>27</v>
      </c>
      <c r="B35" s="187" t="s">
        <v>41</v>
      </c>
      <c r="C35" s="203" t="s">
        <v>141</v>
      </c>
      <c r="D35" s="188" t="s">
        <v>142</v>
      </c>
      <c r="E35" s="197" t="s">
        <v>63</v>
      </c>
      <c r="F35" s="199"/>
      <c r="G35" s="192" t="s">
        <v>23</v>
      </c>
      <c r="H35" s="196"/>
      <c r="I35" s="194"/>
    </row>
    <row r="36" spans="1:9" ht="15">
      <c r="A36" s="186">
        <v>28</v>
      </c>
      <c r="B36" s="187" t="s">
        <v>41</v>
      </c>
      <c r="C36" s="203" t="s">
        <v>143</v>
      </c>
      <c r="D36" s="188" t="s">
        <v>144</v>
      </c>
      <c r="E36" s="197" t="s">
        <v>64</v>
      </c>
      <c r="F36" s="199"/>
      <c r="G36" s="192" t="s">
        <v>145</v>
      </c>
      <c r="H36" s="193"/>
      <c r="I36" s="194"/>
    </row>
    <row r="37" spans="1:9" ht="15">
      <c r="A37" s="186">
        <v>29</v>
      </c>
      <c r="B37" s="187" t="s">
        <v>41</v>
      </c>
      <c r="C37" s="203" t="s">
        <v>146</v>
      </c>
      <c r="D37" s="188" t="s">
        <v>147</v>
      </c>
      <c r="E37" s="197" t="s">
        <v>65</v>
      </c>
      <c r="F37" s="199"/>
      <c r="G37" s="192" t="s">
        <v>148</v>
      </c>
      <c r="H37" s="196"/>
      <c r="I37" s="194"/>
    </row>
    <row r="38" spans="1:9" ht="28.5">
      <c r="A38" s="186">
        <v>30</v>
      </c>
      <c r="B38" s="187" t="s">
        <v>41</v>
      </c>
      <c r="C38" s="203" t="s">
        <v>149</v>
      </c>
      <c r="D38" s="188" t="s">
        <v>150</v>
      </c>
      <c r="E38" s="197" t="s">
        <v>66</v>
      </c>
      <c r="F38" s="197"/>
      <c r="G38" s="192" t="s">
        <v>151</v>
      </c>
      <c r="H38" s="193"/>
      <c r="I38" s="194"/>
    </row>
    <row r="39" spans="1:9" ht="28.5">
      <c r="A39" s="186">
        <v>31</v>
      </c>
      <c r="B39" s="187" t="s">
        <v>41</v>
      </c>
      <c r="C39" s="203" t="s">
        <v>152</v>
      </c>
      <c r="D39" s="188" t="s">
        <v>153</v>
      </c>
      <c r="E39" s="197" t="s">
        <v>67</v>
      </c>
      <c r="F39" s="197"/>
      <c r="G39" s="192" t="s">
        <v>154</v>
      </c>
      <c r="H39" s="193"/>
      <c r="I39" s="194"/>
    </row>
    <row r="40" spans="1:9" ht="15">
      <c r="A40" s="186">
        <v>32</v>
      </c>
      <c r="B40" s="187" t="s">
        <v>41</v>
      </c>
      <c r="C40" s="203" t="s">
        <v>155</v>
      </c>
      <c r="D40" s="188" t="s">
        <v>156</v>
      </c>
      <c r="E40" s="197" t="s">
        <v>59</v>
      </c>
      <c r="F40" s="197"/>
      <c r="G40" s="192" t="s">
        <v>157</v>
      </c>
      <c r="H40" s="193"/>
      <c r="I40" s="194"/>
    </row>
    <row r="41" spans="1:9" ht="15">
      <c r="A41" s="186">
        <v>33</v>
      </c>
      <c r="B41" s="187" t="s">
        <v>41</v>
      </c>
      <c r="C41" s="203" t="s">
        <v>158</v>
      </c>
      <c r="D41" s="188" t="s">
        <v>159</v>
      </c>
      <c r="E41" s="197" t="s">
        <v>64</v>
      </c>
      <c r="F41" s="197"/>
      <c r="G41" s="192" t="s">
        <v>160</v>
      </c>
      <c r="H41" s="193"/>
      <c r="I41" s="194"/>
    </row>
    <row r="42" spans="1:9" ht="15">
      <c r="A42" s="186">
        <v>34</v>
      </c>
      <c r="B42" s="187" t="s">
        <v>41</v>
      </c>
      <c r="C42" s="203" t="s">
        <v>161</v>
      </c>
      <c r="D42" s="188" t="s">
        <v>162</v>
      </c>
      <c r="E42" s="197" t="s">
        <v>68</v>
      </c>
      <c r="F42" s="197"/>
      <c r="G42" s="192" t="s">
        <v>163</v>
      </c>
      <c r="H42" s="193"/>
      <c r="I42" s="194"/>
    </row>
    <row r="43" spans="1:9" ht="15">
      <c r="A43" s="186">
        <v>35</v>
      </c>
      <c r="B43" s="187" t="s">
        <v>41</v>
      </c>
      <c r="C43" s="203" t="s">
        <v>164</v>
      </c>
      <c r="D43" s="188" t="s">
        <v>165</v>
      </c>
      <c r="E43" s="197" t="s">
        <v>69</v>
      </c>
      <c r="F43" s="197"/>
      <c r="G43" s="192" t="s">
        <v>166</v>
      </c>
      <c r="H43" s="193"/>
      <c r="I43" s="194"/>
    </row>
    <row r="44" spans="1:9" ht="15">
      <c r="A44" s="186">
        <v>36</v>
      </c>
      <c r="B44" s="187" t="s">
        <v>41</v>
      </c>
      <c r="C44" s="203" t="s">
        <v>167</v>
      </c>
      <c r="D44" s="188" t="s">
        <v>168</v>
      </c>
      <c r="E44" s="197" t="s">
        <v>70</v>
      </c>
      <c r="F44" s="197"/>
      <c r="G44" s="192" t="s">
        <v>169</v>
      </c>
      <c r="H44" s="193"/>
      <c r="I44" s="194"/>
    </row>
    <row r="45" spans="1:9" ht="15">
      <c r="A45" s="186">
        <v>37</v>
      </c>
      <c r="B45" s="187" t="s">
        <v>41</v>
      </c>
      <c r="C45" s="203" t="s">
        <v>170</v>
      </c>
      <c r="D45" s="188" t="s">
        <v>171</v>
      </c>
      <c r="E45" s="197" t="s">
        <v>71</v>
      </c>
      <c r="F45" s="197"/>
      <c r="G45" s="192" t="s">
        <v>172</v>
      </c>
      <c r="H45" s="193"/>
      <c r="I45" s="194"/>
    </row>
    <row r="46" spans="1:9" ht="28.5">
      <c r="A46" s="186">
        <v>38</v>
      </c>
      <c r="B46" s="187" t="s">
        <v>41</v>
      </c>
      <c r="C46" s="203" t="s">
        <v>96</v>
      </c>
      <c r="D46" s="188" t="s">
        <v>173</v>
      </c>
      <c r="E46" s="197" t="s">
        <v>62</v>
      </c>
      <c r="F46" s="197"/>
      <c r="G46" s="192" t="s">
        <v>174</v>
      </c>
      <c r="H46" s="187"/>
      <c r="I46" s="194"/>
    </row>
    <row r="47" spans="1:9" ht="28.5">
      <c r="A47" s="186">
        <v>39</v>
      </c>
      <c r="B47" s="187" t="s">
        <v>41</v>
      </c>
      <c r="C47" s="203" t="s">
        <v>175</v>
      </c>
      <c r="D47" s="188" t="s">
        <v>176</v>
      </c>
      <c r="E47" s="197" t="s">
        <v>72</v>
      </c>
      <c r="F47" s="197"/>
      <c r="G47" s="192" t="s">
        <v>177</v>
      </c>
      <c r="H47" s="187"/>
      <c r="I47" s="194"/>
    </row>
    <row r="48" spans="1:9" ht="15.75" thickBot="1">
      <c r="A48" s="186">
        <v>40</v>
      </c>
      <c r="B48" s="187" t="s">
        <v>41</v>
      </c>
      <c r="C48" s="204" t="s">
        <v>178</v>
      </c>
      <c r="D48" s="205" t="s">
        <v>179</v>
      </c>
      <c r="E48" s="206" t="s">
        <v>73</v>
      </c>
      <c r="F48" s="206"/>
      <c r="G48" s="207" t="s">
        <v>180</v>
      </c>
      <c r="H48" s="187"/>
      <c r="I48" s="194"/>
    </row>
    <row r="49" spans="1:9" ht="15.75" thickTop="1">
      <c r="A49" s="186">
        <v>41</v>
      </c>
      <c r="B49" s="187"/>
      <c r="C49" s="208"/>
      <c r="D49" s="209"/>
      <c r="E49" s="190"/>
      <c r="G49" s="210"/>
      <c r="H49" s="193"/>
      <c r="I49" s="194"/>
    </row>
    <row r="50" spans="1:9" ht="15">
      <c r="A50" s="186">
        <v>42</v>
      </c>
      <c r="B50" s="187"/>
      <c r="C50" s="211"/>
      <c r="D50" s="211"/>
      <c r="E50" s="190"/>
      <c r="G50" s="210"/>
      <c r="H50" s="193"/>
      <c r="I50" s="194"/>
    </row>
    <row r="51" spans="1:9" ht="15">
      <c r="A51" s="186">
        <v>43</v>
      </c>
      <c r="B51" s="187"/>
      <c r="C51" s="211"/>
      <c r="D51" s="211"/>
      <c r="E51" s="212"/>
      <c r="F51" s="187"/>
      <c r="G51" s="210"/>
      <c r="H51" s="193"/>
      <c r="I51" s="194"/>
    </row>
    <row r="52" spans="1:9" ht="15">
      <c r="A52" s="186">
        <v>44</v>
      </c>
      <c r="B52" s="187"/>
      <c r="C52" s="211"/>
      <c r="D52" s="211"/>
      <c r="E52" s="190"/>
      <c r="F52" s="187"/>
      <c r="G52" s="210"/>
      <c r="H52" s="193"/>
      <c r="I52" s="194"/>
    </row>
    <row r="53" spans="1:9" ht="15">
      <c r="A53" s="186">
        <v>45</v>
      </c>
      <c r="B53" s="187"/>
      <c r="C53" s="211"/>
      <c r="D53" s="211"/>
      <c r="E53" s="190"/>
      <c r="F53" s="187"/>
      <c r="G53" s="210"/>
      <c r="H53" s="193"/>
      <c r="I53" s="194"/>
    </row>
    <row r="54" spans="1:9" ht="15">
      <c r="A54" s="186">
        <v>46</v>
      </c>
      <c r="B54" s="187"/>
      <c r="C54" s="211"/>
      <c r="E54" s="213"/>
      <c r="H54" s="193"/>
      <c r="I54" s="214"/>
    </row>
    <row r="55" spans="1:9" ht="15">
      <c r="A55" s="186">
        <v>47</v>
      </c>
      <c r="B55" s="187"/>
      <c r="C55" s="211"/>
      <c r="D55" s="209"/>
      <c r="E55" s="213"/>
      <c r="H55" s="187"/>
      <c r="I55" s="214"/>
    </row>
    <row r="56" spans="1:9" ht="15">
      <c r="A56" s="186">
        <v>48</v>
      </c>
      <c r="B56" s="187"/>
      <c r="C56" s="211"/>
      <c r="D56" s="189"/>
      <c r="E56" s="190"/>
      <c r="F56" s="187"/>
      <c r="G56" s="210"/>
      <c r="H56" s="193"/>
      <c r="I56" s="214"/>
    </row>
    <row r="57" spans="1:9" ht="15">
      <c r="A57" s="186">
        <v>49</v>
      </c>
      <c r="B57" s="187"/>
      <c r="C57" s="211"/>
      <c r="D57" s="189"/>
      <c r="E57" s="212"/>
      <c r="F57" s="187"/>
      <c r="G57" s="210"/>
      <c r="H57" s="196"/>
      <c r="I57" s="194"/>
    </row>
    <row r="58" spans="1:9" ht="15">
      <c r="A58" s="186">
        <v>50</v>
      </c>
      <c r="B58" s="187"/>
      <c r="C58" s="211"/>
      <c r="D58" s="211"/>
      <c r="E58" s="212"/>
      <c r="F58" s="187"/>
      <c r="G58" s="210"/>
      <c r="H58" s="196"/>
      <c r="I58" s="194"/>
    </row>
    <row r="59" spans="1:9" ht="15">
      <c r="A59" s="186">
        <v>51</v>
      </c>
      <c r="B59" s="187"/>
      <c r="C59" s="211"/>
      <c r="D59" s="189"/>
      <c r="E59" s="190"/>
      <c r="F59" s="187"/>
      <c r="G59" s="210"/>
      <c r="H59" s="196"/>
      <c r="I59" s="194"/>
    </row>
    <row r="60" spans="1:9" ht="15">
      <c r="A60" s="186">
        <v>52</v>
      </c>
      <c r="B60" s="187"/>
      <c r="C60" s="211"/>
      <c r="D60" s="211"/>
      <c r="E60" s="190"/>
      <c r="F60" s="187"/>
      <c r="G60" s="210"/>
      <c r="H60" s="193"/>
      <c r="I60" s="194"/>
    </row>
    <row r="61" spans="1:9" ht="15">
      <c r="A61" s="186">
        <v>53</v>
      </c>
      <c r="B61" s="187"/>
      <c r="C61" s="211"/>
      <c r="D61" s="211"/>
      <c r="E61" s="190"/>
      <c r="F61" s="187"/>
      <c r="G61" s="210"/>
      <c r="H61" s="187"/>
      <c r="I61" s="214"/>
    </row>
    <row r="62" spans="1:9" ht="15">
      <c r="A62" s="186">
        <v>54</v>
      </c>
      <c r="B62" s="187"/>
      <c r="C62" s="211"/>
      <c r="D62" s="211"/>
      <c r="E62" s="190"/>
      <c r="F62" s="187"/>
      <c r="G62" s="195"/>
      <c r="H62" s="187"/>
      <c r="I62" s="194"/>
    </row>
    <row r="63" spans="1:9" ht="15">
      <c r="A63" s="186">
        <v>55</v>
      </c>
      <c r="B63" s="187"/>
      <c r="C63" s="208"/>
      <c r="D63" s="211"/>
      <c r="E63" s="190"/>
      <c r="F63" s="187"/>
      <c r="G63" s="210"/>
      <c r="H63" s="196"/>
      <c r="I63" s="214"/>
    </row>
    <row r="64" spans="1:9" ht="15">
      <c r="A64" s="186">
        <v>56</v>
      </c>
      <c r="B64" s="187"/>
      <c r="C64" s="211"/>
      <c r="D64" s="211"/>
      <c r="E64" s="190"/>
      <c r="F64" s="187"/>
      <c r="G64" s="210"/>
      <c r="H64" s="187"/>
      <c r="I64" s="194"/>
    </row>
    <row r="65" spans="1:9" ht="15">
      <c r="A65" s="186">
        <v>57</v>
      </c>
      <c r="B65" s="187"/>
      <c r="C65" s="211"/>
      <c r="D65" s="211"/>
      <c r="E65" s="190"/>
      <c r="F65" s="187"/>
      <c r="G65" s="210"/>
      <c r="H65" s="193"/>
      <c r="I65" s="194"/>
    </row>
    <row r="66" spans="1:9" ht="15">
      <c r="A66" s="186">
        <v>58</v>
      </c>
      <c r="B66" s="187"/>
      <c r="C66" s="211"/>
      <c r="D66" s="211"/>
      <c r="E66" s="190"/>
      <c r="F66" s="187"/>
      <c r="G66" s="210"/>
      <c r="H66" s="187"/>
      <c r="I66" s="194"/>
    </row>
    <row r="67" spans="1:9" ht="15">
      <c r="A67" s="186">
        <v>59</v>
      </c>
      <c r="B67" s="187"/>
      <c r="C67" s="211"/>
      <c r="D67" s="211"/>
      <c r="E67" s="190"/>
      <c r="F67" s="187"/>
      <c r="G67" s="210"/>
      <c r="H67" s="187"/>
      <c r="I67" s="214"/>
    </row>
    <row r="68" spans="1:9" ht="15">
      <c r="A68" s="186">
        <v>60</v>
      </c>
      <c r="B68" s="187"/>
      <c r="C68" s="211"/>
      <c r="D68" s="211"/>
      <c r="E68" s="190"/>
      <c r="F68" s="187"/>
      <c r="G68" s="210"/>
      <c r="H68" s="187"/>
      <c r="I68" s="214"/>
    </row>
    <row r="69" spans="1:9" ht="15">
      <c r="A69" s="186">
        <v>61</v>
      </c>
      <c r="B69" s="187"/>
      <c r="C69" s="211"/>
      <c r="D69" s="211"/>
      <c r="E69" s="190"/>
      <c r="F69" s="187"/>
      <c r="G69" s="210"/>
      <c r="H69" s="193"/>
      <c r="I69" s="214"/>
    </row>
    <row r="70" spans="1:9" ht="15">
      <c r="A70" s="186">
        <v>62</v>
      </c>
      <c r="B70" s="187"/>
      <c r="C70" s="211"/>
      <c r="D70" s="211"/>
      <c r="E70" s="190"/>
      <c r="F70" s="187"/>
      <c r="G70" s="210"/>
      <c r="H70" s="196"/>
      <c r="I70" s="214"/>
    </row>
    <row r="71" spans="1:9" ht="15">
      <c r="A71" s="186">
        <v>63</v>
      </c>
      <c r="B71" s="187"/>
      <c r="C71" s="211"/>
      <c r="D71" s="211"/>
      <c r="E71" s="190"/>
      <c r="F71" s="187"/>
      <c r="G71" s="210"/>
      <c r="H71" s="193"/>
      <c r="I71" s="214"/>
    </row>
    <row r="72" spans="1:9" ht="15">
      <c r="A72" s="186">
        <v>64</v>
      </c>
      <c r="B72" s="187"/>
      <c r="C72" s="211"/>
      <c r="D72" s="211"/>
      <c r="E72" s="212"/>
      <c r="F72" s="187"/>
      <c r="G72" s="210"/>
      <c r="H72" s="193"/>
      <c r="I72" s="214"/>
    </row>
    <row r="73" spans="1:9" ht="15">
      <c r="A73" s="186">
        <v>65</v>
      </c>
      <c r="B73" s="187"/>
      <c r="C73" s="208"/>
      <c r="D73" s="189"/>
      <c r="E73" s="190"/>
      <c r="F73" s="187"/>
      <c r="G73" s="210"/>
      <c r="H73" s="187"/>
      <c r="I73" s="214"/>
    </row>
    <row r="74" spans="1:9" ht="15">
      <c r="A74" s="186">
        <v>66</v>
      </c>
      <c r="B74" s="187"/>
      <c r="C74" s="211"/>
      <c r="D74" s="211"/>
      <c r="E74" s="212"/>
      <c r="F74" s="187"/>
      <c r="G74" s="215"/>
      <c r="H74" s="196"/>
      <c r="I74" s="214"/>
    </row>
    <row r="75" spans="1:9" ht="15">
      <c r="A75" s="186">
        <v>67</v>
      </c>
      <c r="B75" s="187"/>
      <c r="C75" s="208"/>
      <c r="D75" s="211"/>
      <c r="E75" s="190"/>
      <c r="F75" s="187"/>
      <c r="G75" s="210"/>
      <c r="H75" s="187"/>
      <c r="I75" s="214"/>
    </row>
    <row r="76" spans="1:9" ht="15">
      <c r="A76" s="186">
        <v>68</v>
      </c>
      <c r="B76" s="187"/>
      <c r="C76" s="211"/>
      <c r="D76" s="211"/>
      <c r="E76" s="190"/>
      <c r="F76" s="187"/>
      <c r="G76" s="210"/>
      <c r="H76" s="193"/>
      <c r="I76" s="214"/>
    </row>
    <row r="77" spans="1:9" ht="15">
      <c r="A77" s="186">
        <v>69</v>
      </c>
      <c r="B77" s="187"/>
      <c r="C77" s="208"/>
      <c r="D77" s="211"/>
      <c r="E77" s="190"/>
      <c r="F77" s="187"/>
      <c r="G77" s="210"/>
      <c r="H77" s="187"/>
      <c r="I77" s="214"/>
    </row>
    <row r="78" spans="1:9" ht="15">
      <c r="A78" s="186">
        <v>70</v>
      </c>
      <c r="B78" s="187"/>
      <c r="C78" s="211"/>
      <c r="D78" s="211"/>
      <c r="E78" s="190"/>
      <c r="F78" s="187"/>
      <c r="G78" s="195"/>
      <c r="H78" s="196"/>
      <c r="I78" s="214"/>
    </row>
    <row r="79" spans="1:9" ht="15">
      <c r="A79" s="186">
        <v>71</v>
      </c>
      <c r="B79" s="187"/>
      <c r="C79" s="208"/>
      <c r="D79" s="211"/>
      <c r="E79" s="190"/>
      <c r="F79" s="187"/>
      <c r="G79" s="210"/>
      <c r="H79" s="193"/>
      <c r="I79" s="214"/>
    </row>
    <row r="80" spans="1:9" ht="15">
      <c r="A80" s="186">
        <v>72</v>
      </c>
      <c r="B80" s="187"/>
      <c r="C80" s="211"/>
      <c r="D80" s="211"/>
      <c r="E80" s="190"/>
      <c r="F80" s="187"/>
      <c r="G80" s="210"/>
      <c r="H80" s="196"/>
      <c r="I80" s="214"/>
    </row>
    <row r="81" spans="1:9" ht="15">
      <c r="A81" s="186">
        <v>73</v>
      </c>
      <c r="B81" s="187"/>
      <c r="C81" s="211"/>
      <c r="D81" s="211"/>
      <c r="E81" s="190"/>
      <c r="F81" s="187"/>
      <c r="G81" s="210"/>
      <c r="H81" s="196"/>
      <c r="I81" s="214"/>
    </row>
    <row r="82" spans="1:9" ht="15">
      <c r="A82" s="186">
        <v>74</v>
      </c>
      <c r="B82" s="187"/>
      <c r="C82" s="211"/>
      <c r="D82" s="211"/>
      <c r="E82" s="190"/>
      <c r="F82" s="187"/>
      <c r="G82" s="210"/>
      <c r="H82" s="196"/>
      <c r="I82" s="214"/>
    </row>
    <row r="83" spans="1:9" ht="15">
      <c r="A83" s="186">
        <v>75</v>
      </c>
      <c r="B83" s="187"/>
      <c r="C83" s="211"/>
      <c r="D83" s="189"/>
      <c r="E83" s="190"/>
      <c r="F83" s="187"/>
      <c r="G83" s="210"/>
      <c r="H83" s="193"/>
      <c r="I83" s="214"/>
    </row>
    <row r="84" spans="1:9" ht="15">
      <c r="A84" s="186">
        <v>76</v>
      </c>
      <c r="B84" s="187"/>
      <c r="C84" s="211"/>
      <c r="D84" s="211"/>
      <c r="E84" s="190"/>
      <c r="F84" s="187"/>
      <c r="G84" s="195"/>
      <c r="H84" s="193"/>
      <c r="I84" s="194"/>
    </row>
    <row r="85" spans="1:9" ht="15">
      <c r="A85" s="186">
        <v>77</v>
      </c>
      <c r="B85" s="187"/>
      <c r="C85" s="211"/>
      <c r="D85" s="189"/>
      <c r="E85" s="190"/>
      <c r="F85" s="187"/>
      <c r="G85" s="195"/>
      <c r="H85" s="193"/>
      <c r="I85" s="214"/>
    </row>
    <row r="86" spans="1:9" ht="15">
      <c r="A86" s="186">
        <v>78</v>
      </c>
      <c r="B86" s="187"/>
      <c r="C86" s="211"/>
      <c r="D86" s="189"/>
      <c r="E86" s="190"/>
      <c r="F86" s="187"/>
      <c r="G86" s="195"/>
      <c r="H86" s="193"/>
      <c r="I86" s="214"/>
    </row>
    <row r="87" spans="1:9" ht="15">
      <c r="A87" s="186">
        <v>79</v>
      </c>
      <c r="B87" s="187"/>
      <c r="C87" s="211"/>
      <c r="D87" s="189"/>
      <c r="E87" s="190"/>
      <c r="F87" s="187"/>
      <c r="G87" s="216"/>
      <c r="H87" s="196"/>
      <c r="I87" s="194"/>
    </row>
    <row r="88" spans="1:9" ht="15">
      <c r="A88" s="186">
        <v>80</v>
      </c>
      <c r="B88" s="187"/>
      <c r="C88" s="211"/>
      <c r="D88" s="211"/>
      <c r="E88" s="190"/>
      <c r="F88" s="187"/>
      <c r="G88" s="210"/>
      <c r="H88" s="193"/>
      <c r="I88" s="214"/>
    </row>
    <row r="89" spans="1:9" ht="15">
      <c r="A89" s="186">
        <v>81</v>
      </c>
      <c r="B89" s="187"/>
      <c r="C89" s="211"/>
      <c r="D89" s="211"/>
      <c r="E89" s="190"/>
      <c r="F89" s="187"/>
      <c r="G89" s="195"/>
      <c r="H89" s="193"/>
      <c r="I89" s="214"/>
    </row>
    <row r="90" spans="1:9" ht="15">
      <c r="A90" s="186">
        <v>82</v>
      </c>
      <c r="B90" s="187"/>
      <c r="C90" s="208"/>
      <c r="D90" s="211"/>
      <c r="E90" s="190"/>
      <c r="F90" s="187"/>
      <c r="G90" s="210"/>
      <c r="H90" s="196"/>
      <c r="I90" s="214"/>
    </row>
    <row r="91" spans="1:9" ht="15">
      <c r="A91" s="186">
        <v>83</v>
      </c>
      <c r="B91" s="187"/>
      <c r="C91" s="211"/>
      <c r="D91" s="211"/>
      <c r="E91" s="190"/>
      <c r="F91" s="187"/>
      <c r="G91" s="195"/>
      <c r="H91" s="193"/>
      <c r="I91" s="214"/>
    </row>
    <row r="92" spans="1:9" ht="15">
      <c r="A92" s="186">
        <v>84</v>
      </c>
      <c r="B92" s="187"/>
      <c r="C92" s="208"/>
      <c r="D92" s="211"/>
      <c r="E92" s="190"/>
      <c r="F92" s="187"/>
      <c r="G92" s="210"/>
      <c r="H92" s="196"/>
      <c r="I92" s="194"/>
    </row>
    <row r="93" spans="1:9" ht="15">
      <c r="A93" s="186">
        <v>85</v>
      </c>
      <c r="B93" s="187"/>
      <c r="C93" s="211"/>
      <c r="D93" s="211"/>
      <c r="E93" s="190"/>
      <c r="F93" s="187"/>
      <c r="G93" s="210"/>
      <c r="H93" s="193"/>
      <c r="I93" s="214"/>
    </row>
    <row r="94" spans="1:9" ht="15">
      <c r="A94" s="186">
        <v>86</v>
      </c>
      <c r="B94" s="187"/>
      <c r="C94" s="211"/>
      <c r="D94" s="211"/>
      <c r="E94" s="190"/>
      <c r="F94" s="187"/>
      <c r="G94" s="210"/>
      <c r="H94" s="193"/>
      <c r="I94" s="214"/>
    </row>
    <row r="95" spans="1:9" ht="15">
      <c r="A95" s="186">
        <v>87</v>
      </c>
      <c r="B95" s="187"/>
      <c r="C95" s="208"/>
      <c r="D95" s="211"/>
      <c r="E95" s="190"/>
      <c r="F95" s="187"/>
      <c r="G95" s="210"/>
      <c r="H95" s="193"/>
      <c r="I95" s="214"/>
    </row>
    <row r="96" spans="1:9" ht="15">
      <c r="A96" s="186">
        <v>88</v>
      </c>
      <c r="B96" s="187"/>
      <c r="C96" s="208"/>
      <c r="D96" s="211"/>
      <c r="E96" s="190"/>
      <c r="F96" s="187"/>
      <c r="G96" s="210"/>
      <c r="H96" s="193"/>
      <c r="I96" s="214"/>
    </row>
    <row r="97" spans="1:9" ht="15">
      <c r="A97" s="186">
        <v>89</v>
      </c>
      <c r="B97" s="187"/>
      <c r="C97" s="208"/>
      <c r="D97" s="211"/>
      <c r="E97" s="190"/>
      <c r="F97" s="187"/>
      <c r="G97" s="210"/>
      <c r="H97" s="196"/>
      <c r="I97" s="214"/>
    </row>
    <row r="98" spans="1:9" ht="15">
      <c r="A98" s="186">
        <v>90</v>
      </c>
      <c r="B98" s="187"/>
      <c r="C98" s="208"/>
      <c r="D98" s="211"/>
      <c r="E98" s="212"/>
      <c r="F98" s="187"/>
      <c r="G98" s="210"/>
      <c r="H98" s="196"/>
      <c r="I98" s="214"/>
    </row>
    <row r="99" spans="1:9" ht="15">
      <c r="A99" s="186">
        <v>91</v>
      </c>
      <c r="B99" s="187"/>
      <c r="C99" s="211"/>
      <c r="D99" s="211"/>
      <c r="E99" s="190"/>
      <c r="F99" s="187"/>
      <c r="G99" s="210"/>
      <c r="H99" s="193"/>
      <c r="I99" s="214"/>
    </row>
    <row r="100" spans="1:9" ht="15">
      <c r="A100" s="186">
        <v>92</v>
      </c>
      <c r="B100" s="187"/>
      <c r="C100" s="211"/>
      <c r="D100" s="211"/>
      <c r="E100" s="190"/>
      <c r="F100" s="187"/>
      <c r="G100" s="195"/>
      <c r="H100" s="196"/>
      <c r="I100" s="214"/>
    </row>
    <row r="101" spans="1:9" ht="15">
      <c r="A101" s="186">
        <v>93</v>
      </c>
      <c r="B101" s="187"/>
      <c r="C101" s="208"/>
      <c r="D101" s="211"/>
      <c r="E101" s="190"/>
      <c r="F101" s="187"/>
      <c r="G101" s="210"/>
      <c r="H101" s="193"/>
      <c r="I101" s="214"/>
    </row>
    <row r="102" spans="1:9" ht="15">
      <c r="A102" s="186">
        <v>94</v>
      </c>
      <c r="B102" s="187"/>
      <c r="C102" s="208"/>
      <c r="D102" s="211"/>
      <c r="E102" s="190"/>
      <c r="F102" s="187"/>
      <c r="G102" s="210"/>
      <c r="H102" s="193"/>
      <c r="I102" s="214"/>
    </row>
    <row r="103" spans="1:9" ht="15">
      <c r="A103" s="186">
        <v>95</v>
      </c>
      <c r="B103" s="187"/>
      <c r="C103" s="211"/>
      <c r="D103" s="211"/>
      <c r="E103" s="190"/>
      <c r="F103" s="187"/>
      <c r="G103" s="210"/>
      <c r="H103" s="196"/>
      <c r="I103" s="214"/>
    </row>
    <row r="104" spans="1:9" ht="15">
      <c r="A104" s="186">
        <v>96</v>
      </c>
      <c r="B104" s="187"/>
      <c r="C104" s="211"/>
      <c r="D104" s="211"/>
      <c r="E104" s="190"/>
      <c r="F104" s="187"/>
      <c r="G104" s="210"/>
      <c r="H104" s="196"/>
      <c r="I104" s="214"/>
    </row>
    <row r="105" spans="1:9" ht="15">
      <c r="A105" s="186">
        <v>97</v>
      </c>
      <c r="B105" s="187"/>
      <c r="C105" s="211"/>
      <c r="D105" s="211"/>
      <c r="E105" s="190"/>
      <c r="F105" s="187"/>
      <c r="G105" s="210"/>
      <c r="H105" s="196"/>
      <c r="I105" s="194"/>
    </row>
    <row r="106" spans="1:9" ht="15">
      <c r="A106" s="186">
        <v>98</v>
      </c>
      <c r="B106" s="187"/>
      <c r="C106" s="211"/>
      <c r="D106" s="211"/>
      <c r="E106" s="190"/>
      <c r="F106" s="187"/>
      <c r="G106" s="210"/>
      <c r="H106" s="196"/>
      <c r="I106" s="194"/>
    </row>
    <row r="107" spans="1:9" ht="15">
      <c r="A107" s="186">
        <v>99</v>
      </c>
      <c r="B107" s="187"/>
      <c r="C107" s="211"/>
      <c r="D107" s="211"/>
      <c r="E107" s="190"/>
      <c r="F107" s="187"/>
      <c r="G107" s="210"/>
      <c r="H107" s="196"/>
      <c r="I107" s="194"/>
    </row>
    <row r="108" spans="1:9" ht="15">
      <c r="A108" s="186">
        <v>100</v>
      </c>
      <c r="B108" s="187"/>
      <c r="C108" s="211"/>
      <c r="D108" s="211"/>
      <c r="E108" s="190"/>
      <c r="F108" s="187"/>
      <c r="G108" s="210"/>
      <c r="H108" s="196"/>
      <c r="I108" s="194"/>
    </row>
    <row r="109" spans="1:9" ht="15.75" thickBot="1">
      <c r="A109" s="217"/>
      <c r="B109" s="218"/>
      <c r="C109" s="219"/>
      <c r="D109" s="219"/>
      <c r="E109" s="220"/>
      <c r="F109" s="218"/>
      <c r="G109" s="221"/>
      <c r="H109" s="222"/>
      <c r="I109" s="223"/>
    </row>
    <row r="110" ht="15.75" thickTop="1"/>
  </sheetData>
  <sheetProtection password="E3CC" sheet="1" objects="1" scenarios="1" selectLockedCells="1" selectUnlockedCells="1"/>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4"/>
  <dimension ref="B1:G15"/>
  <sheetViews>
    <sheetView showGridLines="0" workbookViewId="0" topLeftCell="A1">
      <selection activeCell="B3" sqref="B3"/>
    </sheetView>
  </sheetViews>
  <sheetFormatPr defaultColWidth="11.00390625" defaultRowHeight="14.25"/>
  <cols>
    <col min="1" max="1" width="8.125" style="0" customWidth="1"/>
    <col min="2" max="2" width="17.375" style="0" customWidth="1"/>
    <col min="3" max="4" width="20.125" style="0" customWidth="1"/>
    <col min="5" max="5" width="17.375" style="0" customWidth="1"/>
    <col min="6" max="6" width="22.625" style="0" customWidth="1"/>
    <col min="7" max="7" width="17.375" style="0" customWidth="1"/>
  </cols>
  <sheetData>
    <row r="1" ht="23.25">
      <c r="B1" s="126" t="s">
        <v>182</v>
      </c>
    </row>
    <row r="2" ht="45.75" customHeight="1" thickBot="1"/>
    <row r="3" spans="2:7" ht="30" customHeight="1" thickBot="1" thickTop="1">
      <c r="B3" s="127" t="s">
        <v>183</v>
      </c>
      <c r="C3" s="256" t="s">
        <v>184</v>
      </c>
      <c r="D3" s="257"/>
      <c r="E3" s="258"/>
      <c r="F3" s="259" t="s">
        <v>185</v>
      </c>
      <c r="G3" s="260"/>
    </row>
    <row r="4" spans="2:7" ht="30" customHeight="1" thickTop="1">
      <c r="B4" s="226" t="s">
        <v>192</v>
      </c>
      <c r="C4" s="229" t="s">
        <v>70</v>
      </c>
      <c r="D4" s="231" t="s">
        <v>60</v>
      </c>
      <c r="E4" s="230" t="s">
        <v>206</v>
      </c>
      <c r="F4" s="227" t="s">
        <v>61</v>
      </c>
      <c r="G4" s="224"/>
    </row>
    <row r="5" spans="2:7" ht="30" customHeight="1">
      <c r="B5" s="128" t="s">
        <v>197</v>
      </c>
      <c r="C5" s="129" t="s">
        <v>201</v>
      </c>
      <c r="D5" s="232"/>
      <c r="E5" s="130"/>
      <c r="F5" s="228" t="s">
        <v>208</v>
      </c>
      <c r="G5" s="131"/>
    </row>
    <row r="6" spans="2:7" ht="30" customHeight="1">
      <c r="B6" s="128" t="s">
        <v>193</v>
      </c>
      <c r="C6" s="129" t="s">
        <v>205</v>
      </c>
      <c r="D6" s="232"/>
      <c r="E6" s="130"/>
      <c r="F6" s="228"/>
      <c r="G6" s="131"/>
    </row>
    <row r="7" spans="2:7" ht="30" customHeight="1">
      <c r="B7" s="128" t="s">
        <v>210</v>
      </c>
      <c r="C7" s="129" t="s">
        <v>57</v>
      </c>
      <c r="D7" s="232" t="s">
        <v>64</v>
      </c>
      <c r="E7" s="130"/>
      <c r="F7" s="228" t="s">
        <v>211</v>
      </c>
      <c r="G7" s="131"/>
    </row>
    <row r="8" spans="2:7" ht="30" customHeight="1">
      <c r="B8" s="128" t="s">
        <v>196</v>
      </c>
      <c r="C8" s="129" t="s">
        <v>50</v>
      </c>
      <c r="D8" s="232" t="s">
        <v>62</v>
      </c>
      <c r="E8" s="130"/>
      <c r="F8" s="228" t="s">
        <v>212</v>
      </c>
      <c r="G8" s="131"/>
    </row>
    <row r="9" spans="2:7" ht="30" customHeight="1">
      <c r="B9" s="128" t="s">
        <v>39</v>
      </c>
      <c r="C9" s="129" t="s">
        <v>42</v>
      </c>
      <c r="D9" s="232"/>
      <c r="E9" s="130"/>
      <c r="F9" s="228" t="s">
        <v>38</v>
      </c>
      <c r="G9" s="131"/>
    </row>
    <row r="10" spans="2:7" ht="30" customHeight="1">
      <c r="B10" s="128" t="s">
        <v>199</v>
      </c>
      <c r="C10" s="129" t="s">
        <v>54</v>
      </c>
      <c r="D10" s="232"/>
      <c r="E10" s="130"/>
      <c r="F10" s="228"/>
      <c r="G10" s="131"/>
    </row>
    <row r="11" spans="2:7" ht="30" customHeight="1">
      <c r="B11" s="128" t="s">
        <v>195</v>
      </c>
      <c r="C11" s="129" t="s">
        <v>202</v>
      </c>
      <c r="D11" s="232" t="s">
        <v>203</v>
      </c>
      <c r="E11" s="130"/>
      <c r="F11" s="228" t="s">
        <v>207</v>
      </c>
      <c r="G11" s="131" t="s">
        <v>213</v>
      </c>
    </row>
    <row r="12" spans="2:7" ht="30" customHeight="1">
      <c r="B12" s="128" t="s">
        <v>41</v>
      </c>
      <c r="C12" s="129" t="s">
        <v>52</v>
      </c>
      <c r="D12" s="232"/>
      <c r="E12" s="130"/>
      <c r="F12" s="228"/>
      <c r="G12" s="131"/>
    </row>
    <row r="13" spans="2:7" ht="30" customHeight="1">
      <c r="B13" s="128" t="s">
        <v>198</v>
      </c>
      <c r="C13" s="129" t="s">
        <v>69</v>
      </c>
      <c r="D13" s="232" t="s">
        <v>200</v>
      </c>
      <c r="E13" s="130"/>
      <c r="F13" s="228"/>
      <c r="G13" s="131"/>
    </row>
    <row r="14" spans="2:7" ht="30" customHeight="1">
      <c r="B14" s="128" t="s">
        <v>194</v>
      </c>
      <c r="C14" s="129" t="s">
        <v>204</v>
      </c>
      <c r="D14" s="232"/>
      <c r="E14" s="130"/>
      <c r="F14" s="228"/>
      <c r="G14" s="131"/>
    </row>
    <row r="15" spans="2:7" ht="30" customHeight="1" thickBot="1">
      <c r="B15" s="233"/>
      <c r="C15" s="234" t="s">
        <v>58</v>
      </c>
      <c r="D15" s="235"/>
      <c r="E15" s="236"/>
      <c r="F15" s="237" t="s">
        <v>209</v>
      </c>
      <c r="G15" s="225"/>
    </row>
    <row r="16" ht="15" thickTop="1"/>
  </sheetData>
  <sheetProtection password="E3CC" sheet="1" objects="1" scenarios="1" selectLockedCells="1" selectUnlockedCells="1"/>
  <mergeCells count="2">
    <mergeCell ref="C3:E3"/>
    <mergeCell ref="F3:G3"/>
  </mergeCells>
  <printOptions/>
  <pageMargins left="0.75" right="0.75" top="1" bottom="1" header="0.4921259845" footer="0.4921259845"/>
  <pageSetup orientation="portrait" paperSize="9"/>
  <picture r:id="rId1"/>
</worksheet>
</file>

<file path=xl/worksheets/sheet5.xml><?xml version="1.0" encoding="utf-8"?>
<worksheet xmlns="http://schemas.openxmlformats.org/spreadsheetml/2006/main" xmlns:r="http://schemas.openxmlformats.org/officeDocument/2006/relationships">
  <sheetPr codeName="Feuil5"/>
  <dimension ref="A1:G715"/>
  <sheetViews>
    <sheetView zoomScaleSheetLayoutView="100" workbookViewId="0" topLeftCell="A1">
      <selection activeCell="A1" sqref="A1:IV16384"/>
    </sheetView>
  </sheetViews>
  <sheetFormatPr defaultColWidth="11.00390625" defaultRowHeight="14.25"/>
  <cols>
    <col min="1" max="1" width="2.75390625" style="170" customWidth="1"/>
    <col min="2" max="2" width="38.625" style="133" customWidth="1"/>
    <col min="3" max="3" width="40.375" style="134" customWidth="1"/>
    <col min="4" max="4" width="15.50390625" style="135" customWidth="1"/>
    <col min="5" max="5" width="37.625" style="136" customWidth="1"/>
    <col min="6" max="6" width="2.875" style="137" customWidth="1"/>
    <col min="7" max="7" width="17.00390625" style="138" customWidth="1"/>
    <col min="8" max="16384" width="17.00390625" style="135" customWidth="1"/>
  </cols>
  <sheetData>
    <row r="1" ht="23.25" thickBot="1">
      <c r="A1" s="132" t="s">
        <v>188</v>
      </c>
    </row>
    <row r="2" spans="1:7" ht="15" thickBot="1" thickTop="1">
      <c r="A2" s="139"/>
      <c r="B2" s="125" t="s">
        <v>186</v>
      </c>
      <c r="C2" s="140" t="s">
        <v>0</v>
      </c>
      <c r="D2" s="141"/>
      <c r="E2" s="142" t="s">
        <v>1</v>
      </c>
      <c r="F2" s="143"/>
      <c r="G2" s="144" t="s">
        <v>187</v>
      </c>
    </row>
    <row r="3" spans="1:7" ht="15" customHeight="1">
      <c r="A3" s="145">
        <v>1</v>
      </c>
      <c r="B3" s="146" t="s">
        <v>74</v>
      </c>
      <c r="C3" s="147" t="s">
        <v>75</v>
      </c>
      <c r="D3" s="148"/>
      <c r="E3" s="149" t="s">
        <v>76</v>
      </c>
      <c r="F3" s="150"/>
      <c r="G3" s="151" t="s">
        <v>38</v>
      </c>
    </row>
    <row r="4" spans="1:7" ht="15" customHeight="1">
      <c r="A4" s="152">
        <v>2</v>
      </c>
      <c r="B4" s="153" t="s">
        <v>77</v>
      </c>
      <c r="C4" s="154" t="s">
        <v>78</v>
      </c>
      <c r="D4" s="155"/>
      <c r="E4" s="156" t="s">
        <v>79</v>
      </c>
      <c r="F4" s="150"/>
      <c r="G4" s="157" t="s">
        <v>39</v>
      </c>
    </row>
    <row r="5" spans="1:7" ht="15" customHeight="1">
      <c r="A5" s="152">
        <v>3</v>
      </c>
      <c r="B5" s="153" t="s">
        <v>80</v>
      </c>
      <c r="C5" s="154" t="s">
        <v>81</v>
      </c>
      <c r="D5" s="155"/>
      <c r="E5" s="156" t="s">
        <v>82</v>
      </c>
      <c r="F5" s="150"/>
      <c r="G5" s="157" t="s">
        <v>40</v>
      </c>
    </row>
    <row r="6" spans="1:7" ht="15" customHeight="1">
      <c r="A6" s="152">
        <v>4</v>
      </c>
      <c r="B6" s="153"/>
      <c r="C6" s="154" t="s">
        <v>83</v>
      </c>
      <c r="D6" s="155"/>
      <c r="E6" s="156" t="s">
        <v>84</v>
      </c>
      <c r="F6" s="150"/>
      <c r="G6" s="157" t="s">
        <v>41</v>
      </c>
    </row>
    <row r="7" spans="1:7" ht="15" customHeight="1">
      <c r="A7" s="152">
        <v>5</v>
      </c>
      <c r="B7" s="153" t="s">
        <v>85</v>
      </c>
      <c r="C7" s="154" t="s">
        <v>86</v>
      </c>
      <c r="D7" s="155"/>
      <c r="E7" s="156" t="s">
        <v>23</v>
      </c>
      <c r="F7" s="150"/>
      <c r="G7" s="157" t="s">
        <v>42</v>
      </c>
    </row>
    <row r="8" spans="1:7" ht="15" customHeight="1">
      <c r="A8" s="152">
        <v>6</v>
      </c>
      <c r="B8" s="153" t="s">
        <v>87</v>
      </c>
      <c r="C8" s="154" t="s">
        <v>88</v>
      </c>
      <c r="D8" s="155"/>
      <c r="E8" s="156" t="s">
        <v>89</v>
      </c>
      <c r="F8" s="150"/>
      <c r="G8" s="157" t="s">
        <v>43</v>
      </c>
    </row>
    <row r="9" spans="1:7" ht="15" customHeight="1">
      <c r="A9" s="152">
        <v>7</v>
      </c>
      <c r="B9" s="153" t="s">
        <v>90</v>
      </c>
      <c r="C9" s="154" t="s">
        <v>91</v>
      </c>
      <c r="D9" s="155"/>
      <c r="E9" s="156" t="s">
        <v>92</v>
      </c>
      <c r="F9" s="150"/>
      <c r="G9" s="157" t="s">
        <v>44</v>
      </c>
    </row>
    <row r="10" spans="1:7" ht="15" customHeight="1">
      <c r="A10" s="152">
        <v>8</v>
      </c>
      <c r="B10" s="153" t="s">
        <v>93</v>
      </c>
      <c r="C10" s="153" t="s">
        <v>94</v>
      </c>
      <c r="D10" s="158"/>
      <c r="E10" s="156" t="s">
        <v>95</v>
      </c>
      <c r="F10" s="150"/>
      <c r="G10" s="159" t="s">
        <v>45</v>
      </c>
    </row>
    <row r="11" spans="1:7" ht="15" customHeight="1">
      <c r="A11" s="152">
        <v>9</v>
      </c>
      <c r="B11" s="153" t="s">
        <v>96</v>
      </c>
      <c r="C11" s="153" t="s">
        <v>97</v>
      </c>
      <c r="D11" s="160"/>
      <c r="E11" s="156" t="s">
        <v>98</v>
      </c>
      <c r="F11" s="150"/>
      <c r="G11" s="161" t="s">
        <v>46</v>
      </c>
    </row>
    <row r="12" spans="1:7" ht="15" customHeight="1">
      <c r="A12" s="152">
        <v>10</v>
      </c>
      <c r="B12" s="153" t="s">
        <v>99</v>
      </c>
      <c r="C12" s="153" t="s">
        <v>100</v>
      </c>
      <c r="D12" s="160"/>
      <c r="E12" s="156" t="s">
        <v>101</v>
      </c>
      <c r="F12" s="150"/>
      <c r="G12" s="161" t="s">
        <v>47</v>
      </c>
    </row>
    <row r="13" spans="1:7" ht="15" customHeight="1">
      <c r="A13" s="152">
        <v>11</v>
      </c>
      <c r="B13" s="153"/>
      <c r="C13" s="153" t="s">
        <v>102</v>
      </c>
      <c r="D13" s="160"/>
      <c r="E13" s="156" t="s">
        <v>23</v>
      </c>
      <c r="F13" s="150"/>
      <c r="G13" s="161" t="s">
        <v>48</v>
      </c>
    </row>
    <row r="14" spans="1:7" ht="15" customHeight="1">
      <c r="A14" s="152">
        <v>12</v>
      </c>
      <c r="B14" s="153"/>
      <c r="C14" s="153" t="s">
        <v>103</v>
      </c>
      <c r="D14" s="160"/>
      <c r="E14" s="156" t="s">
        <v>104</v>
      </c>
      <c r="F14" s="150"/>
      <c r="G14" s="161" t="s">
        <v>49</v>
      </c>
    </row>
    <row r="15" spans="1:7" ht="15" customHeight="1">
      <c r="A15" s="152">
        <v>13</v>
      </c>
      <c r="B15" s="153" t="s">
        <v>105</v>
      </c>
      <c r="C15" s="153" t="s">
        <v>106</v>
      </c>
      <c r="D15" s="160"/>
      <c r="E15" s="156" t="s">
        <v>107</v>
      </c>
      <c r="F15" s="150"/>
      <c r="G15" s="161" t="s">
        <v>50</v>
      </c>
    </row>
    <row r="16" spans="1:7" ht="15" customHeight="1">
      <c r="A16" s="152">
        <v>14</v>
      </c>
      <c r="B16" s="153" t="s">
        <v>108</v>
      </c>
      <c r="C16" s="153" t="s">
        <v>109</v>
      </c>
      <c r="D16" s="160"/>
      <c r="E16" s="156" t="s">
        <v>110</v>
      </c>
      <c r="F16" s="150"/>
      <c r="G16" s="161" t="s">
        <v>51</v>
      </c>
    </row>
    <row r="17" spans="1:7" ht="15" customHeight="1">
      <c r="A17" s="152">
        <v>15</v>
      </c>
      <c r="B17" s="153" t="s">
        <v>111</v>
      </c>
      <c r="C17" s="153" t="s">
        <v>112</v>
      </c>
      <c r="D17" s="160"/>
      <c r="E17" s="156" t="s">
        <v>114</v>
      </c>
      <c r="F17" s="150"/>
      <c r="G17" s="161" t="s">
        <v>52</v>
      </c>
    </row>
    <row r="18" spans="1:7" ht="15" customHeight="1">
      <c r="A18" s="152">
        <v>16</v>
      </c>
      <c r="B18" s="153" t="s">
        <v>96</v>
      </c>
      <c r="C18" s="153" t="s">
        <v>115</v>
      </c>
      <c r="D18" s="160"/>
      <c r="E18" s="156" t="s">
        <v>116</v>
      </c>
      <c r="F18" s="150"/>
      <c r="G18" s="161" t="s">
        <v>49</v>
      </c>
    </row>
    <row r="19" spans="1:7" ht="15" customHeight="1">
      <c r="A19" s="152">
        <v>17</v>
      </c>
      <c r="B19" s="153" t="s">
        <v>117</v>
      </c>
      <c r="C19" s="153" t="s">
        <v>118</v>
      </c>
      <c r="D19" s="160"/>
      <c r="E19" s="156" t="s">
        <v>119</v>
      </c>
      <c r="F19" s="150"/>
      <c r="G19" s="161" t="s">
        <v>53</v>
      </c>
    </row>
    <row r="20" spans="1:7" ht="15" customHeight="1">
      <c r="A20" s="152">
        <v>18</v>
      </c>
      <c r="B20" s="153" t="s">
        <v>120</v>
      </c>
      <c r="C20" s="153" t="s">
        <v>121</v>
      </c>
      <c r="D20" s="160"/>
      <c r="E20" s="156" t="s">
        <v>190</v>
      </c>
      <c r="F20" s="150"/>
      <c r="G20" s="161" t="s">
        <v>54</v>
      </c>
    </row>
    <row r="21" spans="1:7" ht="15" customHeight="1">
      <c r="A21" s="152">
        <v>19</v>
      </c>
      <c r="B21" s="153" t="s">
        <v>122</v>
      </c>
      <c r="C21" s="153" t="s">
        <v>123</v>
      </c>
      <c r="D21" s="160"/>
      <c r="E21" s="156" t="s">
        <v>23</v>
      </c>
      <c r="F21" s="150"/>
      <c r="G21" s="161" t="s">
        <v>55</v>
      </c>
    </row>
    <row r="22" spans="1:7" ht="15" customHeight="1">
      <c r="A22" s="152">
        <v>20</v>
      </c>
      <c r="B22" s="153" t="s">
        <v>96</v>
      </c>
      <c r="C22" s="153" t="s">
        <v>124</v>
      </c>
      <c r="D22" s="160"/>
      <c r="E22" s="156" t="s">
        <v>125</v>
      </c>
      <c r="F22" s="150"/>
      <c r="G22" s="161" t="s">
        <v>56</v>
      </c>
    </row>
    <row r="23" spans="1:7" ht="15" customHeight="1">
      <c r="A23" s="152">
        <v>21</v>
      </c>
      <c r="B23" s="153" t="s">
        <v>189</v>
      </c>
      <c r="C23" s="153" t="s">
        <v>126</v>
      </c>
      <c r="D23" s="160"/>
      <c r="E23" s="156" t="s">
        <v>127</v>
      </c>
      <c r="F23" s="150"/>
      <c r="G23" s="161" t="s">
        <v>57</v>
      </c>
    </row>
    <row r="24" spans="1:7" ht="15" customHeight="1">
      <c r="A24" s="152">
        <v>22</v>
      </c>
      <c r="B24" s="153" t="s">
        <v>128</v>
      </c>
      <c r="C24" s="153" t="s">
        <v>129</v>
      </c>
      <c r="D24" s="160"/>
      <c r="E24" s="156" t="s">
        <v>130</v>
      </c>
      <c r="F24" s="150"/>
      <c r="G24" s="161" t="s">
        <v>58</v>
      </c>
    </row>
    <row r="25" spans="1:7" ht="15" customHeight="1">
      <c r="A25" s="152">
        <v>23</v>
      </c>
      <c r="B25" s="153" t="s">
        <v>96</v>
      </c>
      <c r="C25" s="153" t="s">
        <v>131</v>
      </c>
      <c r="D25" s="160"/>
      <c r="E25" s="156" t="s">
        <v>132</v>
      </c>
      <c r="F25" s="150"/>
      <c r="G25" s="161" t="s">
        <v>59</v>
      </c>
    </row>
    <row r="26" spans="1:7" ht="15" customHeight="1">
      <c r="A26" s="152">
        <v>24</v>
      </c>
      <c r="B26" s="162" t="s">
        <v>133</v>
      </c>
      <c r="C26" s="153" t="s">
        <v>134</v>
      </c>
      <c r="D26" s="160"/>
      <c r="E26" s="156" t="s">
        <v>135</v>
      </c>
      <c r="F26" s="150"/>
      <c r="G26" s="161" t="s">
        <v>60</v>
      </c>
    </row>
    <row r="27" spans="1:7" ht="15" customHeight="1">
      <c r="A27" s="152">
        <v>25</v>
      </c>
      <c r="B27" s="153" t="s">
        <v>136</v>
      </c>
      <c r="C27" s="153" t="s">
        <v>137</v>
      </c>
      <c r="D27" s="160"/>
      <c r="E27" s="156" t="s">
        <v>138</v>
      </c>
      <c r="F27" s="150"/>
      <c r="G27" s="161" t="s">
        <v>61</v>
      </c>
    </row>
    <row r="28" spans="1:7" ht="15" customHeight="1">
      <c r="A28" s="152">
        <v>26</v>
      </c>
      <c r="B28" s="153" t="s">
        <v>96</v>
      </c>
      <c r="C28" s="153" t="s">
        <v>139</v>
      </c>
      <c r="D28" s="158"/>
      <c r="E28" s="156" t="s">
        <v>140</v>
      </c>
      <c r="F28" s="150"/>
      <c r="G28" s="159" t="s">
        <v>62</v>
      </c>
    </row>
    <row r="29" spans="1:7" ht="15" customHeight="1">
      <c r="A29" s="152">
        <v>27</v>
      </c>
      <c r="B29" s="162" t="s">
        <v>141</v>
      </c>
      <c r="C29" s="153" t="s">
        <v>142</v>
      </c>
      <c r="D29" s="158"/>
      <c r="E29" s="156" t="s">
        <v>23</v>
      </c>
      <c r="F29" s="150"/>
      <c r="G29" s="159" t="s">
        <v>63</v>
      </c>
    </row>
    <row r="30" spans="1:7" ht="15" customHeight="1">
      <c r="A30" s="152">
        <v>28</v>
      </c>
      <c r="B30" s="162" t="s">
        <v>143</v>
      </c>
      <c r="C30" s="153" t="s">
        <v>144</v>
      </c>
      <c r="D30" s="158"/>
      <c r="E30" s="156" t="s">
        <v>145</v>
      </c>
      <c r="F30" s="150"/>
      <c r="G30" s="159" t="s">
        <v>64</v>
      </c>
    </row>
    <row r="31" spans="1:7" ht="15" customHeight="1">
      <c r="A31" s="152">
        <v>29</v>
      </c>
      <c r="B31" s="162" t="s">
        <v>146</v>
      </c>
      <c r="C31" s="153" t="s">
        <v>147</v>
      </c>
      <c r="D31" s="158"/>
      <c r="E31" s="156" t="s">
        <v>148</v>
      </c>
      <c r="F31" s="150"/>
      <c r="G31" s="159" t="s">
        <v>65</v>
      </c>
    </row>
    <row r="32" spans="1:7" ht="15" customHeight="1">
      <c r="A32" s="152">
        <v>30</v>
      </c>
      <c r="B32" s="162" t="s">
        <v>149</v>
      </c>
      <c r="C32" s="153" t="s">
        <v>150</v>
      </c>
      <c r="D32" s="158"/>
      <c r="E32" s="156" t="s">
        <v>151</v>
      </c>
      <c r="F32" s="150"/>
      <c r="G32" s="159" t="s">
        <v>66</v>
      </c>
    </row>
    <row r="33" spans="1:7" ht="15" customHeight="1">
      <c r="A33" s="152">
        <v>31</v>
      </c>
      <c r="B33" s="162" t="s">
        <v>152</v>
      </c>
      <c r="C33" s="153" t="s">
        <v>153</v>
      </c>
      <c r="D33" s="158"/>
      <c r="E33" s="156" t="s">
        <v>154</v>
      </c>
      <c r="F33" s="150"/>
      <c r="G33" s="159" t="s">
        <v>67</v>
      </c>
    </row>
    <row r="34" spans="1:7" ht="15" customHeight="1">
      <c r="A34" s="152">
        <v>32</v>
      </c>
      <c r="B34" s="162" t="s">
        <v>155</v>
      </c>
      <c r="C34" s="153" t="s">
        <v>156</v>
      </c>
      <c r="D34" s="158"/>
      <c r="E34" s="156" t="s">
        <v>157</v>
      </c>
      <c r="F34" s="150"/>
      <c r="G34" s="159" t="s">
        <v>59</v>
      </c>
    </row>
    <row r="35" spans="1:7" ht="15" customHeight="1">
      <c r="A35" s="152">
        <v>33</v>
      </c>
      <c r="B35" s="162" t="s">
        <v>158</v>
      </c>
      <c r="C35" s="153" t="s">
        <v>159</v>
      </c>
      <c r="D35" s="158"/>
      <c r="E35" s="156" t="s">
        <v>160</v>
      </c>
      <c r="F35" s="150"/>
      <c r="G35" s="159" t="s">
        <v>64</v>
      </c>
    </row>
    <row r="36" spans="1:7" ht="15" customHeight="1">
      <c r="A36" s="152">
        <v>34</v>
      </c>
      <c r="B36" s="162" t="s">
        <v>161</v>
      </c>
      <c r="C36" s="153" t="s">
        <v>162</v>
      </c>
      <c r="D36" s="158"/>
      <c r="E36" s="156" t="s">
        <v>163</v>
      </c>
      <c r="F36" s="150"/>
      <c r="G36" s="159" t="s">
        <v>68</v>
      </c>
    </row>
    <row r="37" spans="1:7" ht="15" customHeight="1">
      <c r="A37" s="152">
        <v>35</v>
      </c>
      <c r="B37" s="162" t="s">
        <v>164</v>
      </c>
      <c r="C37" s="153" t="s">
        <v>165</v>
      </c>
      <c r="D37" s="158"/>
      <c r="E37" s="156" t="s">
        <v>166</v>
      </c>
      <c r="F37" s="150"/>
      <c r="G37" s="159" t="s">
        <v>69</v>
      </c>
    </row>
    <row r="38" spans="1:7" ht="15" customHeight="1">
      <c r="A38" s="152">
        <v>36</v>
      </c>
      <c r="B38" s="162" t="s">
        <v>167</v>
      </c>
      <c r="C38" s="153" t="s">
        <v>168</v>
      </c>
      <c r="D38" s="158"/>
      <c r="E38" s="156" t="s">
        <v>169</v>
      </c>
      <c r="F38" s="150"/>
      <c r="G38" s="159" t="s">
        <v>70</v>
      </c>
    </row>
    <row r="39" spans="1:7" ht="15" customHeight="1">
      <c r="A39" s="152">
        <v>37</v>
      </c>
      <c r="B39" s="162" t="s">
        <v>170</v>
      </c>
      <c r="C39" s="153" t="s">
        <v>171</v>
      </c>
      <c r="D39" s="158"/>
      <c r="E39" s="156" t="s">
        <v>172</v>
      </c>
      <c r="F39" s="150"/>
      <c r="G39" s="159" t="s">
        <v>71</v>
      </c>
    </row>
    <row r="40" spans="1:7" ht="15" customHeight="1">
      <c r="A40" s="152">
        <v>38</v>
      </c>
      <c r="B40" s="162" t="s">
        <v>96</v>
      </c>
      <c r="C40" s="153" t="s">
        <v>173</v>
      </c>
      <c r="D40" s="158"/>
      <c r="E40" s="156" t="s">
        <v>174</v>
      </c>
      <c r="F40" s="150"/>
      <c r="G40" s="159" t="s">
        <v>62</v>
      </c>
    </row>
    <row r="41" spans="1:7" ht="15" customHeight="1" thickBot="1">
      <c r="A41" s="152">
        <v>39</v>
      </c>
      <c r="B41" s="162" t="s">
        <v>175</v>
      </c>
      <c r="C41" s="153" t="s">
        <v>176</v>
      </c>
      <c r="D41" s="158"/>
      <c r="E41" s="156" t="s">
        <v>177</v>
      </c>
      <c r="F41" s="150"/>
      <c r="G41" s="163" t="s">
        <v>72</v>
      </c>
    </row>
    <row r="42" spans="1:7" ht="15" customHeight="1" thickBot="1">
      <c r="A42" s="164">
        <v>40</v>
      </c>
      <c r="B42" s="165" t="s">
        <v>178</v>
      </c>
      <c r="C42" s="166" t="s">
        <v>179</v>
      </c>
      <c r="D42" s="167"/>
      <c r="E42" s="168" t="s">
        <v>180</v>
      </c>
      <c r="F42" s="150"/>
      <c r="G42" s="169" t="s">
        <v>73</v>
      </c>
    </row>
    <row r="43" spans="2:5" ht="14.25" thickTop="1">
      <c r="B43" s="171"/>
      <c r="C43" s="172"/>
      <c r="D43" s="150"/>
      <c r="E43" s="173"/>
    </row>
    <row r="44" spans="2:5" ht="13.5">
      <c r="B44" s="171"/>
      <c r="C44" s="172"/>
      <c r="D44" s="150"/>
      <c r="E44" s="173"/>
    </row>
    <row r="45" spans="2:5" ht="13.5">
      <c r="B45" s="171"/>
      <c r="C45" s="172"/>
      <c r="D45" s="150"/>
      <c r="E45" s="173"/>
    </row>
    <row r="46" spans="2:5" ht="13.5">
      <c r="B46" s="171"/>
      <c r="C46" s="172"/>
      <c r="D46" s="150"/>
      <c r="E46" s="173"/>
    </row>
    <row r="47" spans="2:5" ht="13.5">
      <c r="B47" s="171"/>
      <c r="C47" s="172"/>
      <c r="D47" s="150"/>
      <c r="E47" s="173"/>
    </row>
    <row r="48" spans="2:5" ht="13.5">
      <c r="B48" s="171"/>
      <c r="C48" s="172"/>
      <c r="D48" s="150"/>
      <c r="E48" s="173"/>
    </row>
    <row r="49" spans="2:5" ht="13.5">
      <c r="B49" s="171"/>
      <c r="C49" s="172"/>
      <c r="D49" s="150"/>
      <c r="E49" s="173"/>
    </row>
    <row r="50" spans="2:5" ht="13.5">
      <c r="B50" s="171"/>
      <c r="C50" s="172"/>
      <c r="D50" s="150"/>
      <c r="E50" s="173"/>
    </row>
    <row r="51" spans="2:5" ht="13.5">
      <c r="B51" s="171"/>
      <c r="C51" s="172"/>
      <c r="D51" s="150"/>
      <c r="E51" s="173"/>
    </row>
    <row r="52" spans="2:5" ht="13.5">
      <c r="B52" s="171"/>
      <c r="C52" s="172"/>
      <c r="D52" s="150"/>
      <c r="E52" s="173"/>
    </row>
    <row r="53" spans="2:5" ht="13.5">
      <c r="B53" s="171"/>
      <c r="C53" s="172"/>
      <c r="D53" s="150"/>
      <c r="E53" s="173"/>
    </row>
    <row r="54" spans="2:5" ht="13.5">
      <c r="B54" s="171"/>
      <c r="C54" s="172"/>
      <c r="D54" s="150"/>
      <c r="E54" s="173"/>
    </row>
    <row r="55" spans="2:5" ht="13.5">
      <c r="B55" s="171"/>
      <c r="C55" s="172"/>
      <c r="D55" s="150"/>
      <c r="E55" s="173"/>
    </row>
    <row r="56" spans="2:5" ht="13.5">
      <c r="B56" s="171"/>
      <c r="C56" s="172"/>
      <c r="D56" s="150"/>
      <c r="E56" s="173"/>
    </row>
    <row r="57" spans="2:5" ht="13.5">
      <c r="B57" s="171"/>
      <c r="C57" s="172"/>
      <c r="D57" s="150"/>
      <c r="E57" s="173"/>
    </row>
    <row r="58" spans="2:5" ht="13.5">
      <c r="B58" s="171"/>
      <c r="C58" s="172"/>
      <c r="D58" s="150"/>
      <c r="E58" s="173"/>
    </row>
    <row r="59" spans="2:5" ht="13.5">
      <c r="B59" s="171"/>
      <c r="C59" s="172"/>
      <c r="D59" s="150"/>
      <c r="E59" s="173"/>
    </row>
    <row r="60" spans="2:5" ht="13.5">
      <c r="B60" s="171"/>
      <c r="C60" s="172"/>
      <c r="D60" s="150"/>
      <c r="E60" s="173"/>
    </row>
    <row r="61" spans="2:5" ht="13.5">
      <c r="B61" s="171"/>
      <c r="C61" s="172"/>
      <c r="D61" s="150"/>
      <c r="E61" s="173"/>
    </row>
    <row r="62" spans="2:5" ht="13.5">
      <c r="B62" s="171"/>
      <c r="C62" s="172"/>
      <c r="D62" s="150"/>
      <c r="E62" s="173"/>
    </row>
    <row r="63" spans="2:5" ht="13.5">
      <c r="B63" s="171"/>
      <c r="C63" s="172"/>
      <c r="D63" s="150"/>
      <c r="E63" s="173"/>
    </row>
    <row r="64" spans="2:5" ht="13.5">
      <c r="B64" s="171"/>
      <c r="C64" s="172"/>
      <c r="D64" s="150"/>
      <c r="E64" s="173"/>
    </row>
    <row r="65" spans="2:5" ht="13.5">
      <c r="B65" s="171"/>
      <c r="C65" s="172"/>
      <c r="D65" s="150"/>
      <c r="E65" s="173"/>
    </row>
    <row r="66" spans="2:5" ht="13.5">
      <c r="B66" s="171"/>
      <c r="C66" s="172"/>
      <c r="D66" s="150"/>
      <c r="E66" s="173"/>
    </row>
    <row r="67" spans="2:5" ht="13.5">
      <c r="B67" s="171"/>
      <c r="C67" s="172"/>
      <c r="D67" s="150"/>
      <c r="E67" s="173"/>
    </row>
    <row r="68" spans="2:5" ht="13.5">
      <c r="B68" s="171"/>
      <c r="C68" s="172"/>
      <c r="D68" s="150"/>
      <c r="E68" s="173"/>
    </row>
    <row r="69" spans="2:5" ht="13.5">
      <c r="B69" s="171"/>
      <c r="C69" s="172"/>
      <c r="D69" s="150"/>
      <c r="E69" s="173"/>
    </row>
    <row r="70" spans="2:5" ht="13.5">
      <c r="B70" s="171"/>
      <c r="C70" s="172"/>
      <c r="D70" s="150"/>
      <c r="E70" s="173"/>
    </row>
    <row r="71" spans="2:5" ht="13.5">
      <c r="B71" s="171"/>
      <c r="C71" s="172"/>
      <c r="D71" s="150"/>
      <c r="E71" s="173"/>
    </row>
    <row r="72" spans="2:5" ht="13.5">
      <c r="B72" s="171"/>
      <c r="C72" s="172"/>
      <c r="D72" s="150"/>
      <c r="E72" s="173"/>
    </row>
    <row r="73" spans="2:5" ht="13.5">
      <c r="B73" s="171"/>
      <c r="C73" s="172"/>
      <c r="D73" s="150"/>
      <c r="E73" s="173"/>
    </row>
    <row r="74" spans="2:5" ht="13.5">
      <c r="B74" s="171"/>
      <c r="C74" s="172"/>
      <c r="D74" s="150"/>
      <c r="E74" s="173"/>
    </row>
    <row r="75" spans="2:5" ht="13.5">
      <c r="B75" s="171"/>
      <c r="C75" s="172"/>
      <c r="D75" s="150"/>
      <c r="E75" s="173"/>
    </row>
    <row r="76" spans="2:5" ht="13.5">
      <c r="B76" s="171"/>
      <c r="C76" s="172"/>
      <c r="D76" s="150"/>
      <c r="E76" s="173"/>
    </row>
    <row r="77" spans="2:5" ht="13.5">
      <c r="B77" s="171"/>
      <c r="C77" s="172"/>
      <c r="D77" s="150"/>
      <c r="E77" s="173"/>
    </row>
    <row r="78" spans="2:5" ht="13.5">
      <c r="B78" s="171"/>
      <c r="C78" s="172"/>
      <c r="D78" s="150"/>
      <c r="E78" s="173"/>
    </row>
    <row r="79" spans="2:5" ht="13.5">
      <c r="B79" s="171"/>
      <c r="C79" s="172"/>
      <c r="D79" s="150"/>
      <c r="E79" s="173"/>
    </row>
    <row r="80" spans="2:5" ht="13.5">
      <c r="B80" s="171"/>
      <c r="C80" s="172"/>
      <c r="D80" s="150"/>
      <c r="E80" s="173"/>
    </row>
    <row r="81" spans="2:5" ht="13.5">
      <c r="B81" s="171"/>
      <c r="C81" s="172"/>
      <c r="D81" s="150"/>
      <c r="E81" s="173"/>
    </row>
    <row r="82" spans="2:5" ht="13.5">
      <c r="B82" s="171"/>
      <c r="C82" s="172"/>
      <c r="D82" s="150"/>
      <c r="E82" s="173"/>
    </row>
    <row r="83" spans="2:5" ht="13.5">
      <c r="B83" s="171"/>
      <c r="C83" s="172"/>
      <c r="D83" s="150"/>
      <c r="E83" s="173"/>
    </row>
    <row r="84" spans="2:5" ht="13.5">
      <c r="B84" s="171"/>
      <c r="C84" s="172"/>
      <c r="D84" s="150"/>
      <c r="E84" s="173"/>
    </row>
    <row r="85" spans="2:5" ht="13.5">
      <c r="B85" s="171"/>
      <c r="C85" s="172"/>
      <c r="D85" s="150"/>
      <c r="E85" s="173"/>
    </row>
    <row r="86" spans="2:5" ht="13.5">
      <c r="B86" s="171"/>
      <c r="C86" s="172"/>
      <c r="D86" s="150"/>
      <c r="E86" s="173"/>
    </row>
    <row r="87" spans="2:5" ht="13.5">
      <c r="B87" s="171"/>
      <c r="C87" s="172"/>
      <c r="D87" s="150"/>
      <c r="E87" s="173"/>
    </row>
    <row r="88" spans="2:5" ht="13.5">
      <c r="B88" s="171"/>
      <c r="C88" s="172"/>
      <c r="D88" s="150"/>
      <c r="E88" s="173"/>
    </row>
    <row r="89" spans="2:5" ht="13.5">
      <c r="B89" s="171"/>
      <c r="C89" s="172"/>
      <c r="D89" s="150"/>
      <c r="E89" s="173"/>
    </row>
    <row r="90" spans="2:5" ht="13.5">
      <c r="B90" s="171"/>
      <c r="C90" s="172"/>
      <c r="D90" s="150"/>
      <c r="E90" s="173"/>
    </row>
    <row r="91" spans="2:5" ht="13.5">
      <c r="B91" s="171"/>
      <c r="C91" s="172"/>
      <c r="D91" s="150"/>
      <c r="E91" s="173"/>
    </row>
    <row r="92" spans="2:5" ht="13.5">
      <c r="B92" s="171"/>
      <c r="C92" s="172"/>
      <c r="D92" s="150"/>
      <c r="E92" s="173"/>
    </row>
    <row r="93" spans="2:5" ht="13.5">
      <c r="B93" s="171"/>
      <c r="C93" s="172"/>
      <c r="D93" s="150"/>
      <c r="E93" s="173"/>
    </row>
    <row r="94" spans="2:5" ht="13.5">
      <c r="B94" s="171"/>
      <c r="C94" s="172"/>
      <c r="D94" s="150"/>
      <c r="E94" s="173"/>
    </row>
    <row r="95" spans="2:5" ht="13.5">
      <c r="B95" s="171"/>
      <c r="C95" s="172"/>
      <c r="D95" s="150"/>
      <c r="E95" s="173"/>
    </row>
    <row r="96" spans="2:5" ht="13.5">
      <c r="B96" s="171"/>
      <c r="C96" s="172"/>
      <c r="D96" s="150"/>
      <c r="E96" s="173"/>
    </row>
    <row r="97" spans="2:5" ht="13.5">
      <c r="B97" s="171"/>
      <c r="C97" s="172"/>
      <c r="D97" s="150"/>
      <c r="E97" s="173"/>
    </row>
    <row r="98" spans="2:5" ht="13.5">
      <c r="B98" s="171"/>
      <c r="C98" s="172"/>
      <c r="D98" s="150"/>
      <c r="E98" s="173"/>
    </row>
    <row r="99" spans="2:5" ht="13.5">
      <c r="B99" s="171"/>
      <c r="C99" s="172"/>
      <c r="D99" s="150"/>
      <c r="E99" s="173"/>
    </row>
    <row r="100" spans="2:5" ht="13.5">
      <c r="B100" s="171"/>
      <c r="C100" s="172"/>
      <c r="D100" s="150"/>
      <c r="E100" s="173"/>
    </row>
    <row r="101" spans="2:5" ht="13.5">
      <c r="B101" s="171"/>
      <c r="C101" s="172"/>
      <c r="D101" s="150"/>
      <c r="E101" s="173"/>
    </row>
    <row r="102" spans="2:5" ht="13.5">
      <c r="B102" s="171"/>
      <c r="C102" s="172"/>
      <c r="D102" s="150"/>
      <c r="E102" s="173"/>
    </row>
    <row r="103" spans="2:5" ht="13.5">
      <c r="B103" s="171"/>
      <c r="C103" s="172"/>
      <c r="D103" s="150"/>
      <c r="E103" s="173"/>
    </row>
    <row r="104" spans="2:5" ht="13.5">
      <c r="B104" s="171"/>
      <c r="C104" s="172"/>
      <c r="D104" s="150"/>
      <c r="E104" s="173"/>
    </row>
    <row r="105" spans="2:5" ht="13.5">
      <c r="B105" s="171"/>
      <c r="C105" s="172"/>
      <c r="D105" s="150"/>
      <c r="E105" s="173"/>
    </row>
    <row r="106" spans="2:5" ht="13.5">
      <c r="B106" s="171"/>
      <c r="C106" s="172"/>
      <c r="D106" s="150"/>
      <c r="E106" s="173"/>
    </row>
    <row r="107" spans="2:5" ht="13.5">
      <c r="B107" s="171"/>
      <c r="C107" s="172"/>
      <c r="D107" s="150"/>
      <c r="E107" s="173"/>
    </row>
    <row r="108" spans="2:5" ht="13.5">
      <c r="B108" s="171"/>
      <c r="C108" s="172"/>
      <c r="D108" s="150"/>
      <c r="E108" s="173"/>
    </row>
    <row r="109" spans="2:5" ht="13.5">
      <c r="B109" s="171"/>
      <c r="C109" s="172"/>
      <c r="D109" s="150"/>
      <c r="E109" s="173"/>
    </row>
    <row r="110" spans="2:5" ht="13.5">
      <c r="B110" s="171"/>
      <c r="C110" s="172"/>
      <c r="D110" s="150"/>
      <c r="E110" s="173"/>
    </row>
    <row r="111" spans="2:5" ht="13.5">
      <c r="B111" s="171"/>
      <c r="C111" s="172"/>
      <c r="D111" s="150"/>
      <c r="E111" s="173"/>
    </row>
    <row r="112" spans="2:5" ht="13.5">
      <c r="B112" s="171"/>
      <c r="C112" s="172"/>
      <c r="D112" s="150"/>
      <c r="E112" s="173"/>
    </row>
    <row r="113" spans="2:5" ht="13.5">
      <c r="B113" s="171"/>
      <c r="C113" s="172"/>
      <c r="D113" s="150"/>
      <c r="E113" s="173"/>
    </row>
    <row r="114" spans="2:5" ht="13.5">
      <c r="B114" s="171"/>
      <c r="C114" s="172"/>
      <c r="D114" s="150"/>
      <c r="E114" s="173"/>
    </row>
    <row r="115" spans="2:5" ht="13.5">
      <c r="B115" s="171"/>
      <c r="C115" s="172"/>
      <c r="D115" s="150"/>
      <c r="E115" s="173"/>
    </row>
    <row r="116" spans="2:5" ht="13.5">
      <c r="B116" s="171"/>
      <c r="C116" s="172"/>
      <c r="D116" s="150"/>
      <c r="E116" s="173"/>
    </row>
    <row r="117" spans="2:5" ht="13.5">
      <c r="B117" s="171"/>
      <c r="C117" s="172"/>
      <c r="D117" s="150"/>
      <c r="E117" s="173"/>
    </row>
    <row r="118" spans="2:5" ht="13.5">
      <c r="B118" s="171"/>
      <c r="C118" s="172"/>
      <c r="D118" s="150"/>
      <c r="E118" s="173"/>
    </row>
    <row r="119" spans="2:5" ht="13.5">
      <c r="B119" s="171"/>
      <c r="C119" s="172"/>
      <c r="D119" s="150"/>
      <c r="E119" s="173"/>
    </row>
    <row r="120" spans="2:5" ht="13.5">
      <c r="B120" s="171"/>
      <c r="C120" s="172"/>
      <c r="D120" s="150"/>
      <c r="E120" s="173"/>
    </row>
    <row r="121" spans="2:5" ht="13.5">
      <c r="B121" s="171"/>
      <c r="C121" s="172"/>
      <c r="D121" s="150"/>
      <c r="E121" s="173"/>
    </row>
    <row r="122" spans="2:5" ht="13.5">
      <c r="B122" s="171"/>
      <c r="C122" s="172"/>
      <c r="D122" s="150"/>
      <c r="E122" s="173"/>
    </row>
    <row r="123" spans="2:5" ht="13.5">
      <c r="B123" s="171"/>
      <c r="C123" s="172"/>
      <c r="D123" s="150"/>
      <c r="E123" s="173"/>
    </row>
    <row r="124" spans="2:5" ht="13.5">
      <c r="B124" s="171"/>
      <c r="C124" s="172"/>
      <c r="D124" s="150"/>
      <c r="E124" s="173"/>
    </row>
    <row r="125" spans="2:5" ht="13.5">
      <c r="B125" s="171"/>
      <c r="C125" s="172"/>
      <c r="D125" s="150"/>
      <c r="E125" s="173"/>
    </row>
    <row r="126" spans="2:5" ht="13.5">
      <c r="B126" s="171"/>
      <c r="C126" s="172"/>
      <c r="D126" s="150"/>
      <c r="E126" s="173"/>
    </row>
    <row r="127" spans="2:5" ht="13.5">
      <c r="B127" s="171"/>
      <c r="C127" s="172"/>
      <c r="D127" s="150"/>
      <c r="E127" s="173"/>
    </row>
    <row r="128" spans="2:5" ht="13.5">
      <c r="B128" s="171"/>
      <c r="C128" s="172"/>
      <c r="D128" s="150"/>
      <c r="E128" s="173"/>
    </row>
    <row r="129" spans="2:5" ht="13.5">
      <c r="B129" s="171"/>
      <c r="C129" s="172"/>
      <c r="D129" s="150"/>
      <c r="E129" s="173"/>
    </row>
    <row r="130" spans="2:5" ht="13.5">
      <c r="B130" s="171"/>
      <c r="C130" s="172"/>
      <c r="D130" s="150"/>
      <c r="E130" s="173"/>
    </row>
    <row r="131" spans="2:5" ht="13.5">
      <c r="B131" s="171"/>
      <c r="C131" s="172"/>
      <c r="D131" s="150"/>
      <c r="E131" s="173"/>
    </row>
    <row r="132" spans="2:5" ht="13.5">
      <c r="B132" s="171"/>
      <c r="C132" s="172"/>
      <c r="D132" s="150"/>
      <c r="E132" s="173"/>
    </row>
    <row r="133" spans="2:5" ht="13.5">
      <c r="B133" s="171"/>
      <c r="C133" s="172"/>
      <c r="D133" s="150"/>
      <c r="E133" s="173"/>
    </row>
    <row r="134" spans="2:5" ht="13.5">
      <c r="B134" s="171"/>
      <c r="C134" s="172"/>
      <c r="D134" s="150"/>
      <c r="E134" s="173"/>
    </row>
    <row r="135" spans="2:5" ht="13.5">
      <c r="B135" s="171"/>
      <c r="C135" s="172"/>
      <c r="D135" s="150"/>
      <c r="E135" s="173"/>
    </row>
    <row r="136" spans="2:5" ht="13.5">
      <c r="B136" s="171"/>
      <c r="C136" s="172"/>
      <c r="D136" s="150"/>
      <c r="E136" s="173"/>
    </row>
    <row r="137" spans="2:5" ht="13.5">
      <c r="B137" s="171"/>
      <c r="C137" s="172"/>
      <c r="D137" s="150"/>
      <c r="E137" s="173"/>
    </row>
    <row r="138" spans="2:5" ht="13.5">
      <c r="B138" s="171"/>
      <c r="C138" s="172"/>
      <c r="D138" s="150"/>
      <c r="E138" s="173"/>
    </row>
    <row r="139" spans="2:5" ht="13.5">
      <c r="B139" s="171"/>
      <c r="C139" s="172"/>
      <c r="D139" s="150"/>
      <c r="E139" s="173"/>
    </row>
    <row r="140" spans="2:5" ht="13.5">
      <c r="B140" s="171"/>
      <c r="C140" s="172"/>
      <c r="D140" s="150"/>
      <c r="E140" s="173"/>
    </row>
    <row r="141" spans="2:5" ht="13.5">
      <c r="B141" s="171"/>
      <c r="C141" s="172"/>
      <c r="D141" s="150"/>
      <c r="E141" s="173"/>
    </row>
    <row r="142" spans="2:5" ht="13.5">
      <c r="B142" s="171"/>
      <c r="C142" s="172"/>
      <c r="D142" s="150"/>
      <c r="E142" s="173"/>
    </row>
    <row r="143" spans="2:5" ht="13.5">
      <c r="B143" s="171"/>
      <c r="C143" s="172"/>
      <c r="D143" s="150"/>
      <c r="E143" s="173"/>
    </row>
    <row r="144" spans="2:5" ht="13.5">
      <c r="B144" s="171"/>
      <c r="C144" s="172"/>
      <c r="D144" s="150"/>
      <c r="E144" s="173"/>
    </row>
    <row r="145" spans="2:5" ht="13.5">
      <c r="B145" s="171"/>
      <c r="C145" s="172"/>
      <c r="D145" s="150"/>
      <c r="E145" s="173"/>
    </row>
    <row r="146" spans="2:5" ht="13.5">
      <c r="B146" s="171"/>
      <c r="C146" s="172"/>
      <c r="D146" s="150"/>
      <c r="E146" s="173"/>
    </row>
    <row r="147" spans="2:5" ht="13.5">
      <c r="B147" s="171"/>
      <c r="C147" s="172"/>
      <c r="D147" s="150"/>
      <c r="E147" s="173"/>
    </row>
    <row r="148" spans="2:5" ht="13.5">
      <c r="B148" s="171"/>
      <c r="C148" s="172"/>
      <c r="D148" s="150"/>
      <c r="E148" s="173"/>
    </row>
    <row r="149" spans="2:5" ht="13.5">
      <c r="B149" s="171"/>
      <c r="C149" s="172"/>
      <c r="D149" s="150"/>
      <c r="E149" s="173"/>
    </row>
    <row r="150" spans="2:5" ht="13.5">
      <c r="B150" s="171"/>
      <c r="C150" s="172"/>
      <c r="D150" s="150"/>
      <c r="E150" s="173"/>
    </row>
    <row r="151" spans="2:5" ht="13.5">
      <c r="B151" s="171"/>
      <c r="C151" s="172"/>
      <c r="D151" s="150"/>
      <c r="E151" s="173"/>
    </row>
    <row r="152" spans="2:5" ht="13.5">
      <c r="B152" s="171"/>
      <c r="C152" s="172"/>
      <c r="D152" s="150"/>
      <c r="E152" s="173"/>
    </row>
    <row r="153" spans="2:5" ht="13.5">
      <c r="B153" s="171"/>
      <c r="C153" s="172"/>
      <c r="D153" s="150"/>
      <c r="E153" s="173"/>
    </row>
    <row r="154" spans="2:5" ht="13.5">
      <c r="B154" s="171"/>
      <c r="C154" s="172"/>
      <c r="D154" s="150"/>
      <c r="E154" s="173"/>
    </row>
    <row r="155" spans="2:5" ht="13.5">
      <c r="B155" s="171"/>
      <c r="C155" s="172"/>
      <c r="D155" s="150"/>
      <c r="E155" s="173"/>
    </row>
    <row r="156" spans="2:5" ht="13.5">
      <c r="B156" s="171"/>
      <c r="C156" s="172"/>
      <c r="D156" s="150"/>
      <c r="E156" s="173"/>
    </row>
    <row r="157" spans="2:5" ht="13.5">
      <c r="B157" s="171"/>
      <c r="C157" s="172"/>
      <c r="D157" s="150"/>
      <c r="E157" s="173"/>
    </row>
    <row r="158" spans="2:5" ht="13.5">
      <c r="B158" s="171"/>
      <c r="C158" s="172"/>
      <c r="D158" s="150"/>
      <c r="E158" s="173"/>
    </row>
    <row r="159" spans="2:5" ht="13.5">
      <c r="B159" s="171"/>
      <c r="C159" s="172"/>
      <c r="D159" s="150"/>
      <c r="E159" s="173"/>
    </row>
    <row r="160" spans="2:5" ht="13.5">
      <c r="B160" s="171"/>
      <c r="C160" s="172"/>
      <c r="D160" s="150"/>
      <c r="E160" s="173"/>
    </row>
    <row r="161" spans="2:5" ht="13.5">
      <c r="B161" s="171"/>
      <c r="C161" s="172"/>
      <c r="D161" s="150"/>
      <c r="E161" s="173"/>
    </row>
    <row r="162" spans="2:5" ht="13.5">
      <c r="B162" s="171"/>
      <c r="C162" s="172"/>
      <c r="D162" s="150"/>
      <c r="E162" s="173"/>
    </row>
    <row r="163" spans="2:5" ht="13.5">
      <c r="B163" s="171"/>
      <c r="C163" s="172"/>
      <c r="D163" s="150"/>
      <c r="E163" s="173"/>
    </row>
    <row r="164" spans="2:5" ht="13.5">
      <c r="B164" s="171"/>
      <c r="C164" s="172"/>
      <c r="D164" s="150"/>
      <c r="E164" s="173"/>
    </row>
    <row r="165" spans="2:5" ht="13.5">
      <c r="B165" s="171"/>
      <c r="C165" s="172"/>
      <c r="D165" s="150"/>
      <c r="E165" s="173"/>
    </row>
    <row r="166" spans="2:5" ht="13.5">
      <c r="B166" s="171"/>
      <c r="C166" s="172"/>
      <c r="D166" s="150"/>
      <c r="E166" s="173"/>
    </row>
    <row r="167" spans="2:5" ht="13.5">
      <c r="B167" s="171"/>
      <c r="C167" s="172"/>
      <c r="D167" s="150"/>
      <c r="E167" s="173"/>
    </row>
    <row r="168" spans="2:5" ht="13.5">
      <c r="B168" s="171"/>
      <c r="C168" s="172"/>
      <c r="D168" s="150"/>
      <c r="E168" s="173"/>
    </row>
    <row r="169" spans="2:5" ht="13.5">
      <c r="B169" s="171"/>
      <c r="C169" s="172"/>
      <c r="D169" s="150"/>
      <c r="E169" s="173"/>
    </row>
    <row r="170" spans="2:5" ht="13.5">
      <c r="B170" s="171"/>
      <c r="C170" s="172"/>
      <c r="D170" s="150"/>
      <c r="E170" s="173"/>
    </row>
    <row r="171" spans="2:5" ht="13.5">
      <c r="B171" s="171"/>
      <c r="C171" s="172"/>
      <c r="D171" s="150"/>
      <c r="E171" s="173"/>
    </row>
    <row r="172" spans="2:5" ht="13.5">
      <c r="B172" s="171"/>
      <c r="C172" s="172"/>
      <c r="D172" s="150"/>
      <c r="E172" s="173"/>
    </row>
    <row r="173" spans="2:5" ht="13.5">
      <c r="B173" s="171"/>
      <c r="C173" s="172"/>
      <c r="D173" s="150"/>
      <c r="E173" s="173"/>
    </row>
    <row r="174" spans="2:5" ht="13.5">
      <c r="B174" s="171"/>
      <c r="C174" s="172"/>
      <c r="D174" s="150"/>
      <c r="E174" s="173"/>
    </row>
    <row r="175" spans="2:5" ht="13.5">
      <c r="B175" s="171"/>
      <c r="C175" s="172"/>
      <c r="D175" s="150"/>
      <c r="E175" s="173"/>
    </row>
    <row r="176" spans="2:5" ht="13.5">
      <c r="B176" s="171"/>
      <c r="C176" s="172"/>
      <c r="D176" s="150"/>
      <c r="E176" s="173"/>
    </row>
    <row r="177" spans="2:5" ht="13.5">
      <c r="B177" s="171"/>
      <c r="C177" s="172"/>
      <c r="D177" s="150"/>
      <c r="E177" s="173"/>
    </row>
    <row r="178" spans="2:5" ht="13.5">
      <c r="B178" s="171"/>
      <c r="C178" s="172"/>
      <c r="D178" s="150"/>
      <c r="E178" s="173"/>
    </row>
    <row r="179" spans="2:5" ht="13.5">
      <c r="B179" s="171"/>
      <c r="C179" s="172"/>
      <c r="D179" s="150"/>
      <c r="E179" s="173"/>
    </row>
    <row r="180" spans="2:5" ht="13.5">
      <c r="B180" s="171"/>
      <c r="C180" s="172"/>
      <c r="D180" s="150"/>
      <c r="E180" s="173"/>
    </row>
    <row r="181" spans="2:5" ht="13.5">
      <c r="B181" s="171"/>
      <c r="C181" s="172"/>
      <c r="D181" s="150"/>
      <c r="E181" s="173"/>
    </row>
    <row r="182" spans="2:5" ht="13.5">
      <c r="B182" s="171"/>
      <c r="C182" s="172"/>
      <c r="D182" s="150"/>
      <c r="E182" s="173"/>
    </row>
    <row r="183" spans="2:5" ht="13.5">
      <c r="B183" s="171"/>
      <c r="C183" s="172"/>
      <c r="D183" s="150"/>
      <c r="E183" s="173"/>
    </row>
    <row r="184" spans="2:5" ht="13.5">
      <c r="B184" s="171"/>
      <c r="C184" s="172"/>
      <c r="D184" s="150"/>
      <c r="E184" s="173"/>
    </row>
    <row r="185" spans="2:5" ht="13.5">
      <c r="B185" s="171"/>
      <c r="C185" s="172"/>
      <c r="D185" s="150"/>
      <c r="E185" s="173"/>
    </row>
    <row r="186" spans="2:5" ht="13.5">
      <c r="B186" s="171"/>
      <c r="C186" s="172"/>
      <c r="D186" s="150"/>
      <c r="E186" s="173"/>
    </row>
    <row r="187" spans="2:5" ht="13.5">
      <c r="B187" s="171"/>
      <c r="C187" s="172"/>
      <c r="D187" s="150"/>
      <c r="E187" s="173"/>
    </row>
    <row r="188" spans="2:5" ht="13.5">
      <c r="B188" s="171"/>
      <c r="C188" s="172"/>
      <c r="D188" s="150"/>
      <c r="E188" s="173"/>
    </row>
    <row r="189" spans="2:5" ht="13.5">
      <c r="B189" s="171"/>
      <c r="C189" s="172"/>
      <c r="D189" s="150"/>
      <c r="E189" s="173"/>
    </row>
    <row r="190" spans="2:5" ht="13.5">
      <c r="B190" s="171"/>
      <c r="C190" s="172"/>
      <c r="D190" s="150"/>
      <c r="E190" s="173"/>
    </row>
    <row r="191" spans="2:5" ht="13.5">
      <c r="B191" s="171"/>
      <c r="C191" s="172"/>
      <c r="D191" s="150"/>
      <c r="E191" s="173"/>
    </row>
    <row r="192" spans="2:5" ht="13.5">
      <c r="B192" s="171"/>
      <c r="C192" s="172"/>
      <c r="D192" s="150"/>
      <c r="E192" s="173"/>
    </row>
    <row r="193" spans="2:5" ht="13.5">
      <c r="B193" s="171"/>
      <c r="C193" s="172"/>
      <c r="D193" s="150"/>
      <c r="E193" s="173"/>
    </row>
    <row r="194" spans="2:5" ht="13.5">
      <c r="B194" s="171"/>
      <c r="C194" s="172"/>
      <c r="D194" s="150"/>
      <c r="E194" s="173"/>
    </row>
    <row r="195" spans="2:5" ht="13.5">
      <c r="B195" s="171"/>
      <c r="C195" s="172"/>
      <c r="D195" s="150"/>
      <c r="E195" s="173"/>
    </row>
    <row r="196" spans="2:5" ht="13.5">
      <c r="B196" s="171"/>
      <c r="C196" s="172"/>
      <c r="D196" s="150"/>
      <c r="E196" s="173"/>
    </row>
    <row r="197" spans="2:5" ht="13.5">
      <c r="B197" s="171"/>
      <c r="C197" s="172"/>
      <c r="D197" s="150"/>
      <c r="E197" s="173"/>
    </row>
    <row r="198" spans="2:5" ht="13.5">
      <c r="B198" s="171"/>
      <c r="C198" s="172"/>
      <c r="D198" s="150"/>
      <c r="E198" s="173"/>
    </row>
    <row r="199" spans="2:5" ht="13.5">
      <c r="B199" s="171"/>
      <c r="C199" s="172"/>
      <c r="D199" s="150"/>
      <c r="E199" s="173"/>
    </row>
    <row r="200" spans="2:5" ht="13.5">
      <c r="B200" s="171"/>
      <c r="C200" s="172"/>
      <c r="D200" s="150"/>
      <c r="E200" s="173"/>
    </row>
    <row r="201" spans="2:5" ht="13.5">
      <c r="B201" s="171"/>
      <c r="C201" s="172"/>
      <c r="D201" s="150"/>
      <c r="E201" s="173"/>
    </row>
    <row r="202" spans="2:5" ht="13.5">
      <c r="B202" s="171"/>
      <c r="C202" s="172"/>
      <c r="D202" s="150"/>
      <c r="E202" s="173"/>
    </row>
    <row r="203" spans="2:5" ht="13.5">
      <c r="B203" s="171"/>
      <c r="C203" s="172"/>
      <c r="D203" s="150"/>
      <c r="E203" s="173"/>
    </row>
    <row r="204" spans="2:5" ht="13.5">
      <c r="B204" s="171"/>
      <c r="C204" s="172"/>
      <c r="D204" s="150"/>
      <c r="E204" s="173"/>
    </row>
    <row r="205" spans="2:5" ht="13.5">
      <c r="B205" s="171"/>
      <c r="C205" s="172"/>
      <c r="D205" s="150"/>
      <c r="E205" s="173"/>
    </row>
    <row r="206" spans="2:5" ht="13.5">
      <c r="B206" s="171"/>
      <c r="C206" s="172"/>
      <c r="D206" s="150"/>
      <c r="E206" s="173"/>
    </row>
    <row r="207" spans="2:5" ht="13.5">
      <c r="B207" s="171"/>
      <c r="C207" s="172"/>
      <c r="D207" s="150"/>
      <c r="E207" s="173"/>
    </row>
    <row r="208" spans="2:5" ht="13.5">
      <c r="B208" s="171"/>
      <c r="C208" s="172"/>
      <c r="D208" s="150"/>
      <c r="E208" s="173"/>
    </row>
    <row r="209" spans="2:5" ht="13.5">
      <c r="B209" s="171"/>
      <c r="C209" s="172"/>
      <c r="D209" s="150"/>
      <c r="E209" s="173"/>
    </row>
    <row r="210" spans="2:5" ht="13.5">
      <c r="B210" s="171"/>
      <c r="C210" s="172"/>
      <c r="D210" s="150"/>
      <c r="E210" s="173"/>
    </row>
    <row r="211" spans="2:5" ht="13.5">
      <c r="B211" s="171"/>
      <c r="C211" s="172"/>
      <c r="D211" s="150"/>
      <c r="E211" s="173"/>
    </row>
    <row r="212" spans="2:5" ht="13.5">
      <c r="B212" s="171"/>
      <c r="C212" s="172"/>
      <c r="D212" s="150"/>
      <c r="E212" s="173"/>
    </row>
    <row r="213" spans="2:5" ht="13.5">
      <c r="B213" s="171"/>
      <c r="C213" s="172"/>
      <c r="D213" s="150"/>
      <c r="E213" s="173"/>
    </row>
    <row r="214" spans="2:5" ht="13.5">
      <c r="B214" s="171"/>
      <c r="C214" s="172"/>
      <c r="D214" s="150"/>
      <c r="E214" s="173"/>
    </row>
    <row r="215" spans="2:5" ht="13.5">
      <c r="B215" s="171"/>
      <c r="C215" s="172"/>
      <c r="D215" s="150"/>
      <c r="E215" s="173"/>
    </row>
    <row r="216" spans="2:5" ht="13.5">
      <c r="B216" s="171"/>
      <c r="C216" s="172"/>
      <c r="D216" s="150"/>
      <c r="E216" s="173"/>
    </row>
    <row r="217" spans="2:5" ht="13.5">
      <c r="B217" s="171"/>
      <c r="C217" s="172"/>
      <c r="D217" s="150"/>
      <c r="E217" s="173"/>
    </row>
    <row r="218" spans="2:5" ht="13.5">
      <c r="B218" s="171"/>
      <c r="C218" s="172"/>
      <c r="D218" s="150"/>
      <c r="E218" s="173"/>
    </row>
    <row r="219" spans="2:5" ht="13.5">
      <c r="B219" s="171"/>
      <c r="C219" s="172"/>
      <c r="D219" s="150"/>
      <c r="E219" s="173"/>
    </row>
    <row r="220" spans="2:5" ht="13.5">
      <c r="B220" s="171"/>
      <c r="C220" s="172"/>
      <c r="D220" s="150"/>
      <c r="E220" s="173"/>
    </row>
    <row r="221" spans="2:5" ht="13.5">
      <c r="B221" s="171"/>
      <c r="C221" s="172"/>
      <c r="D221" s="150"/>
      <c r="E221" s="173"/>
    </row>
    <row r="222" spans="2:5" ht="13.5">
      <c r="B222" s="171"/>
      <c r="C222" s="172"/>
      <c r="D222" s="150"/>
      <c r="E222" s="173"/>
    </row>
    <row r="223" spans="2:5" ht="13.5">
      <c r="B223" s="171"/>
      <c r="C223" s="172"/>
      <c r="D223" s="150"/>
      <c r="E223" s="173"/>
    </row>
    <row r="224" spans="2:5" ht="13.5">
      <c r="B224" s="171"/>
      <c r="C224" s="172"/>
      <c r="D224" s="150"/>
      <c r="E224" s="173"/>
    </row>
    <row r="225" spans="2:5" ht="13.5">
      <c r="B225" s="171"/>
      <c r="C225" s="172"/>
      <c r="D225" s="150"/>
      <c r="E225" s="173"/>
    </row>
    <row r="226" spans="2:5" ht="13.5">
      <c r="B226" s="171"/>
      <c r="C226" s="172"/>
      <c r="D226" s="150"/>
      <c r="E226" s="173"/>
    </row>
    <row r="227" spans="2:5" ht="13.5">
      <c r="B227" s="171"/>
      <c r="C227" s="172"/>
      <c r="D227" s="150"/>
      <c r="E227" s="173"/>
    </row>
    <row r="228" spans="2:5" ht="13.5">
      <c r="B228" s="171"/>
      <c r="C228" s="172"/>
      <c r="D228" s="150"/>
      <c r="E228" s="173"/>
    </row>
    <row r="229" spans="2:5" ht="13.5">
      <c r="B229" s="171"/>
      <c r="C229" s="172"/>
      <c r="D229" s="150"/>
      <c r="E229" s="173"/>
    </row>
    <row r="230" spans="2:5" ht="13.5">
      <c r="B230" s="171"/>
      <c r="C230" s="172"/>
      <c r="D230" s="150"/>
      <c r="E230" s="173"/>
    </row>
    <row r="231" spans="2:5" ht="13.5">
      <c r="B231" s="171"/>
      <c r="C231" s="172"/>
      <c r="D231" s="150"/>
      <c r="E231" s="173"/>
    </row>
    <row r="232" spans="2:5" ht="13.5">
      <c r="B232" s="171"/>
      <c r="C232" s="172"/>
      <c r="D232" s="150"/>
      <c r="E232" s="173"/>
    </row>
    <row r="233" spans="2:5" ht="13.5">
      <c r="B233" s="171"/>
      <c r="C233" s="172"/>
      <c r="D233" s="150"/>
      <c r="E233" s="173"/>
    </row>
    <row r="234" spans="2:5" ht="13.5">
      <c r="B234" s="171"/>
      <c r="C234" s="172"/>
      <c r="D234" s="150"/>
      <c r="E234" s="173"/>
    </row>
    <row r="235" spans="2:5" ht="13.5">
      <c r="B235" s="171"/>
      <c r="C235" s="172"/>
      <c r="D235" s="150"/>
      <c r="E235" s="173"/>
    </row>
    <row r="236" spans="2:5" ht="13.5">
      <c r="B236" s="171"/>
      <c r="C236" s="172"/>
      <c r="D236" s="150"/>
      <c r="E236" s="173"/>
    </row>
    <row r="237" spans="2:5" ht="13.5">
      <c r="B237" s="171"/>
      <c r="C237" s="172"/>
      <c r="D237" s="150"/>
      <c r="E237" s="173"/>
    </row>
    <row r="238" spans="2:5" ht="13.5">
      <c r="B238" s="171"/>
      <c r="C238" s="172"/>
      <c r="D238" s="150"/>
      <c r="E238" s="173"/>
    </row>
    <row r="239" spans="2:5" ht="13.5">
      <c r="B239" s="171"/>
      <c r="C239" s="172"/>
      <c r="D239" s="150"/>
      <c r="E239" s="173"/>
    </row>
    <row r="240" spans="2:5" ht="13.5">
      <c r="B240" s="171"/>
      <c r="C240" s="172"/>
      <c r="D240" s="150"/>
      <c r="E240" s="173"/>
    </row>
    <row r="241" spans="2:5" ht="13.5">
      <c r="B241" s="171"/>
      <c r="C241" s="172"/>
      <c r="D241" s="150"/>
      <c r="E241" s="173"/>
    </row>
    <row r="242" spans="2:5" ht="13.5">
      <c r="B242" s="171"/>
      <c r="C242" s="172"/>
      <c r="D242" s="150"/>
      <c r="E242" s="173"/>
    </row>
    <row r="243" spans="2:5" ht="13.5">
      <c r="B243" s="171"/>
      <c r="C243" s="172"/>
      <c r="D243" s="150"/>
      <c r="E243" s="173"/>
    </row>
    <row r="244" spans="2:5" ht="13.5">
      <c r="B244" s="171"/>
      <c r="C244" s="172"/>
      <c r="D244" s="150"/>
      <c r="E244" s="173"/>
    </row>
    <row r="245" spans="2:5" ht="13.5">
      <c r="B245" s="171"/>
      <c r="C245" s="172"/>
      <c r="D245" s="150"/>
      <c r="E245" s="173"/>
    </row>
    <row r="246" spans="2:5" ht="13.5">
      <c r="B246" s="171"/>
      <c r="C246" s="172"/>
      <c r="D246" s="150"/>
      <c r="E246" s="173"/>
    </row>
    <row r="247" spans="2:5" ht="13.5">
      <c r="B247" s="171"/>
      <c r="C247" s="172"/>
      <c r="D247" s="150"/>
      <c r="E247" s="173"/>
    </row>
    <row r="248" spans="2:5" ht="13.5">
      <c r="B248" s="171"/>
      <c r="C248" s="172"/>
      <c r="D248" s="150"/>
      <c r="E248" s="173"/>
    </row>
    <row r="249" spans="2:5" ht="13.5">
      <c r="B249" s="171"/>
      <c r="C249" s="172"/>
      <c r="D249" s="150"/>
      <c r="E249" s="173"/>
    </row>
    <row r="250" spans="2:5" ht="13.5">
      <c r="B250" s="171"/>
      <c r="C250" s="172"/>
      <c r="D250" s="150"/>
      <c r="E250" s="173"/>
    </row>
    <row r="251" spans="2:5" ht="13.5">
      <c r="B251" s="171"/>
      <c r="C251" s="172"/>
      <c r="D251" s="150"/>
      <c r="E251" s="173"/>
    </row>
    <row r="252" spans="2:5" ht="13.5">
      <c r="B252" s="171"/>
      <c r="C252" s="172"/>
      <c r="D252" s="150"/>
      <c r="E252" s="173"/>
    </row>
    <row r="253" spans="2:5" ht="13.5">
      <c r="B253" s="171"/>
      <c r="C253" s="172"/>
      <c r="D253" s="150"/>
      <c r="E253" s="173"/>
    </row>
    <row r="254" spans="2:5" ht="13.5">
      <c r="B254" s="171"/>
      <c r="C254" s="172"/>
      <c r="D254" s="150"/>
      <c r="E254" s="173"/>
    </row>
    <row r="255" spans="2:5" ht="13.5">
      <c r="B255" s="171"/>
      <c r="C255" s="172"/>
      <c r="D255" s="150"/>
      <c r="E255" s="173"/>
    </row>
    <row r="256" spans="2:5" ht="13.5">
      <c r="B256" s="171"/>
      <c r="C256" s="172"/>
      <c r="D256" s="150"/>
      <c r="E256" s="173"/>
    </row>
    <row r="257" spans="2:5" ht="13.5">
      <c r="B257" s="171"/>
      <c r="C257" s="172"/>
      <c r="D257" s="150"/>
      <c r="E257" s="173"/>
    </row>
    <row r="258" spans="2:5" ht="13.5">
      <c r="B258" s="171"/>
      <c r="C258" s="172"/>
      <c r="D258" s="150"/>
      <c r="E258" s="173"/>
    </row>
    <row r="259" spans="2:5" ht="13.5">
      <c r="B259" s="171"/>
      <c r="C259" s="172"/>
      <c r="D259" s="150"/>
      <c r="E259" s="173"/>
    </row>
    <row r="260" spans="2:5" ht="13.5">
      <c r="B260" s="171"/>
      <c r="C260" s="172"/>
      <c r="D260" s="150"/>
      <c r="E260" s="173"/>
    </row>
    <row r="261" spans="2:5" ht="13.5">
      <c r="B261" s="171"/>
      <c r="C261" s="172"/>
      <c r="D261" s="150"/>
      <c r="E261" s="173"/>
    </row>
    <row r="262" spans="2:5" ht="13.5">
      <c r="B262" s="171"/>
      <c r="C262" s="172"/>
      <c r="D262" s="150"/>
      <c r="E262" s="173"/>
    </row>
    <row r="263" spans="2:5" ht="13.5">
      <c r="B263" s="171"/>
      <c r="C263" s="172"/>
      <c r="D263" s="150"/>
      <c r="E263" s="173"/>
    </row>
    <row r="264" spans="2:5" ht="13.5">
      <c r="B264" s="171"/>
      <c r="C264" s="172"/>
      <c r="D264" s="150"/>
      <c r="E264" s="173"/>
    </row>
    <row r="265" spans="2:5" ht="13.5">
      <c r="B265" s="171"/>
      <c r="C265" s="172"/>
      <c r="D265" s="150"/>
      <c r="E265" s="173"/>
    </row>
    <row r="266" spans="2:5" ht="13.5">
      <c r="B266" s="171"/>
      <c r="C266" s="172"/>
      <c r="D266" s="150"/>
      <c r="E266" s="173"/>
    </row>
    <row r="267" spans="2:5" ht="13.5">
      <c r="B267" s="171"/>
      <c r="C267" s="172"/>
      <c r="D267" s="150"/>
      <c r="E267" s="173"/>
    </row>
    <row r="268" spans="2:5" ht="13.5">
      <c r="B268" s="171"/>
      <c r="C268" s="172"/>
      <c r="D268" s="150"/>
      <c r="E268" s="173"/>
    </row>
    <row r="269" spans="2:5" ht="13.5">
      <c r="B269" s="171"/>
      <c r="C269" s="172"/>
      <c r="D269" s="150"/>
      <c r="E269" s="173"/>
    </row>
    <row r="270" spans="2:5" ht="13.5">
      <c r="B270" s="171"/>
      <c r="C270" s="172"/>
      <c r="D270" s="150"/>
      <c r="E270" s="173"/>
    </row>
    <row r="271" spans="2:5" ht="13.5">
      <c r="B271" s="171"/>
      <c r="C271" s="172"/>
      <c r="D271" s="150"/>
      <c r="E271" s="173"/>
    </row>
    <row r="272" spans="2:5" ht="13.5">
      <c r="B272" s="171"/>
      <c r="C272" s="172"/>
      <c r="D272" s="150"/>
      <c r="E272" s="173"/>
    </row>
    <row r="273" spans="2:5" ht="13.5">
      <c r="B273" s="171"/>
      <c r="C273" s="172"/>
      <c r="D273" s="150"/>
      <c r="E273" s="173"/>
    </row>
    <row r="274" spans="2:5" ht="13.5">
      <c r="B274" s="171"/>
      <c r="C274" s="172"/>
      <c r="D274" s="150"/>
      <c r="E274" s="173"/>
    </row>
    <row r="275" spans="2:5" ht="13.5">
      <c r="B275" s="171"/>
      <c r="C275" s="172"/>
      <c r="D275" s="150"/>
      <c r="E275" s="173"/>
    </row>
    <row r="276" spans="2:5" ht="13.5">
      <c r="B276" s="171"/>
      <c r="C276" s="172"/>
      <c r="D276" s="150"/>
      <c r="E276" s="173"/>
    </row>
    <row r="277" spans="2:5" ht="13.5">
      <c r="B277" s="171"/>
      <c r="C277" s="172"/>
      <c r="D277" s="150"/>
      <c r="E277" s="173"/>
    </row>
    <row r="278" spans="2:5" ht="13.5">
      <c r="B278" s="171"/>
      <c r="C278" s="172"/>
      <c r="D278" s="150"/>
      <c r="E278" s="173"/>
    </row>
    <row r="279" spans="2:5" ht="13.5">
      <c r="B279" s="171"/>
      <c r="C279" s="172"/>
      <c r="D279" s="150"/>
      <c r="E279" s="173"/>
    </row>
    <row r="280" spans="2:5" ht="13.5">
      <c r="B280" s="171"/>
      <c r="C280" s="172"/>
      <c r="D280" s="150"/>
      <c r="E280" s="173"/>
    </row>
    <row r="281" spans="2:5" ht="13.5">
      <c r="B281" s="171"/>
      <c r="C281" s="172"/>
      <c r="D281" s="150"/>
      <c r="E281" s="173"/>
    </row>
    <row r="282" spans="2:5" ht="13.5">
      <c r="B282" s="171"/>
      <c r="C282" s="172"/>
      <c r="D282" s="150"/>
      <c r="E282" s="173"/>
    </row>
    <row r="283" spans="2:5" ht="13.5">
      <c r="B283" s="171"/>
      <c r="C283" s="172"/>
      <c r="D283" s="150"/>
      <c r="E283" s="173"/>
    </row>
    <row r="284" spans="2:5" ht="13.5">
      <c r="B284" s="171"/>
      <c r="C284" s="172"/>
      <c r="D284" s="150"/>
      <c r="E284" s="173"/>
    </row>
    <row r="285" spans="2:5" ht="13.5">
      <c r="B285" s="171"/>
      <c r="C285" s="172"/>
      <c r="D285" s="150"/>
      <c r="E285" s="173"/>
    </row>
    <row r="286" spans="2:5" ht="13.5">
      <c r="B286" s="171"/>
      <c r="C286" s="172"/>
      <c r="D286" s="150"/>
      <c r="E286" s="173"/>
    </row>
    <row r="287" spans="2:5" ht="13.5">
      <c r="B287" s="171"/>
      <c r="C287" s="172"/>
      <c r="D287" s="150"/>
      <c r="E287" s="173"/>
    </row>
    <row r="288" spans="2:5" ht="13.5">
      <c r="B288" s="171"/>
      <c r="C288" s="172"/>
      <c r="D288" s="150"/>
      <c r="E288" s="173"/>
    </row>
    <row r="289" spans="2:5" ht="13.5">
      <c r="B289" s="171"/>
      <c r="C289" s="172"/>
      <c r="D289" s="150"/>
      <c r="E289" s="173"/>
    </row>
    <row r="290" spans="2:5" ht="13.5">
      <c r="B290" s="171"/>
      <c r="C290" s="172"/>
      <c r="D290" s="150"/>
      <c r="E290" s="173"/>
    </row>
    <row r="291" spans="2:5" ht="13.5">
      <c r="B291" s="171"/>
      <c r="C291" s="172"/>
      <c r="D291" s="150"/>
      <c r="E291" s="173"/>
    </row>
    <row r="292" spans="2:5" ht="13.5">
      <c r="B292" s="171"/>
      <c r="C292" s="172"/>
      <c r="D292" s="150"/>
      <c r="E292" s="173"/>
    </row>
    <row r="293" spans="2:5" ht="13.5">
      <c r="B293" s="171"/>
      <c r="C293" s="172"/>
      <c r="D293" s="150"/>
      <c r="E293" s="173"/>
    </row>
    <row r="294" spans="2:5" ht="13.5">
      <c r="B294" s="171"/>
      <c r="C294" s="172"/>
      <c r="D294" s="150"/>
      <c r="E294" s="173"/>
    </row>
    <row r="295" spans="2:5" ht="13.5">
      <c r="B295" s="171"/>
      <c r="C295" s="172"/>
      <c r="D295" s="150"/>
      <c r="E295" s="173"/>
    </row>
    <row r="296" spans="2:5" ht="13.5">
      <c r="B296" s="171"/>
      <c r="C296" s="172"/>
      <c r="D296" s="150"/>
      <c r="E296" s="173"/>
    </row>
    <row r="297" spans="2:5" ht="13.5">
      <c r="B297" s="171"/>
      <c r="C297" s="172"/>
      <c r="D297" s="150"/>
      <c r="E297" s="173"/>
    </row>
    <row r="298" spans="2:5" ht="13.5">
      <c r="B298" s="171"/>
      <c r="C298" s="172"/>
      <c r="D298" s="150"/>
      <c r="E298" s="173"/>
    </row>
    <row r="299" spans="2:5" ht="13.5">
      <c r="B299" s="171"/>
      <c r="C299" s="172"/>
      <c r="D299" s="150"/>
      <c r="E299" s="173"/>
    </row>
    <row r="300" spans="2:5" ht="13.5">
      <c r="B300" s="171"/>
      <c r="C300" s="172"/>
      <c r="D300" s="150"/>
      <c r="E300" s="173"/>
    </row>
    <row r="301" spans="2:5" ht="13.5">
      <c r="B301" s="171"/>
      <c r="C301" s="172"/>
      <c r="D301" s="150"/>
      <c r="E301" s="173"/>
    </row>
    <row r="302" spans="2:5" ht="13.5">
      <c r="B302" s="171"/>
      <c r="C302" s="172"/>
      <c r="D302" s="150"/>
      <c r="E302" s="173"/>
    </row>
    <row r="303" spans="2:5" ht="13.5">
      <c r="B303" s="171"/>
      <c r="C303" s="172"/>
      <c r="D303" s="150"/>
      <c r="E303" s="173"/>
    </row>
    <row r="304" spans="2:5" ht="13.5">
      <c r="B304" s="171"/>
      <c r="C304" s="172"/>
      <c r="D304" s="150"/>
      <c r="E304" s="173"/>
    </row>
    <row r="305" spans="2:5" ht="13.5">
      <c r="B305" s="171"/>
      <c r="C305" s="172"/>
      <c r="D305" s="150"/>
      <c r="E305" s="173"/>
    </row>
    <row r="306" spans="2:5" ht="13.5">
      <c r="B306" s="171"/>
      <c r="C306" s="172"/>
      <c r="D306" s="150"/>
      <c r="E306" s="173"/>
    </row>
    <row r="307" spans="2:5" ht="13.5">
      <c r="B307" s="171"/>
      <c r="C307" s="172"/>
      <c r="D307" s="150"/>
      <c r="E307" s="173"/>
    </row>
    <row r="308" spans="2:5" ht="13.5">
      <c r="B308" s="171"/>
      <c r="C308" s="172"/>
      <c r="D308" s="150"/>
      <c r="E308" s="173"/>
    </row>
    <row r="309" spans="2:5" ht="13.5">
      <c r="B309" s="171"/>
      <c r="C309" s="172"/>
      <c r="D309" s="150"/>
      <c r="E309" s="173"/>
    </row>
    <row r="310" spans="2:5" ht="13.5">
      <c r="B310" s="171"/>
      <c r="C310" s="172"/>
      <c r="D310" s="150"/>
      <c r="E310" s="173"/>
    </row>
    <row r="311" spans="2:5" ht="13.5">
      <c r="B311" s="171"/>
      <c r="C311" s="172"/>
      <c r="D311" s="150"/>
      <c r="E311" s="173"/>
    </row>
    <row r="312" spans="2:5" ht="13.5">
      <c r="B312" s="171"/>
      <c r="C312" s="172"/>
      <c r="D312" s="150"/>
      <c r="E312" s="173"/>
    </row>
    <row r="313" spans="2:5" ht="13.5">
      <c r="B313" s="171"/>
      <c r="C313" s="172"/>
      <c r="D313" s="150"/>
      <c r="E313" s="173"/>
    </row>
    <row r="314" spans="2:5" ht="13.5">
      <c r="B314" s="171"/>
      <c r="C314" s="172"/>
      <c r="D314" s="150"/>
      <c r="E314" s="173"/>
    </row>
    <row r="315" spans="2:5" ht="13.5">
      <c r="B315" s="171"/>
      <c r="C315" s="172"/>
      <c r="D315" s="150"/>
      <c r="E315" s="173"/>
    </row>
    <row r="316" spans="2:5" ht="13.5">
      <c r="B316" s="171"/>
      <c r="C316" s="172"/>
      <c r="D316" s="150"/>
      <c r="E316" s="173"/>
    </row>
    <row r="317" spans="2:5" ht="13.5">
      <c r="B317" s="171"/>
      <c r="C317" s="172"/>
      <c r="D317" s="150"/>
      <c r="E317" s="173"/>
    </row>
    <row r="318" spans="2:5" ht="13.5">
      <c r="B318" s="171"/>
      <c r="C318" s="172"/>
      <c r="D318" s="150"/>
      <c r="E318" s="173"/>
    </row>
    <row r="319" spans="2:5" ht="13.5">
      <c r="B319" s="171"/>
      <c r="C319" s="172"/>
      <c r="D319" s="150"/>
      <c r="E319" s="173"/>
    </row>
    <row r="320" spans="2:5" ht="13.5">
      <c r="B320" s="171"/>
      <c r="C320" s="172"/>
      <c r="D320" s="150"/>
      <c r="E320" s="173"/>
    </row>
    <row r="321" spans="2:5" ht="13.5">
      <c r="B321" s="171"/>
      <c r="C321" s="172"/>
      <c r="D321" s="150"/>
      <c r="E321" s="173"/>
    </row>
    <row r="322" spans="2:5" ht="13.5">
      <c r="B322" s="171"/>
      <c r="C322" s="172"/>
      <c r="D322" s="150"/>
      <c r="E322" s="173"/>
    </row>
    <row r="323" spans="2:5" ht="13.5">
      <c r="B323" s="171"/>
      <c r="C323" s="172"/>
      <c r="D323" s="150"/>
      <c r="E323" s="173"/>
    </row>
    <row r="324" spans="2:5" ht="13.5">
      <c r="B324" s="171"/>
      <c r="C324" s="172"/>
      <c r="D324" s="150"/>
      <c r="E324" s="173"/>
    </row>
    <row r="325" spans="2:5" ht="13.5">
      <c r="B325" s="171"/>
      <c r="C325" s="172"/>
      <c r="D325" s="150"/>
      <c r="E325" s="173"/>
    </row>
    <row r="326" spans="2:5" ht="13.5">
      <c r="B326" s="171"/>
      <c r="C326" s="172"/>
      <c r="D326" s="150"/>
      <c r="E326" s="173"/>
    </row>
    <row r="327" spans="2:5" ht="13.5">
      <c r="B327" s="171"/>
      <c r="C327" s="172"/>
      <c r="D327" s="150"/>
      <c r="E327" s="173"/>
    </row>
    <row r="328" spans="2:5" ht="13.5">
      <c r="B328" s="171"/>
      <c r="C328" s="172"/>
      <c r="D328" s="150"/>
      <c r="E328" s="173"/>
    </row>
    <row r="329" spans="2:5" ht="13.5">
      <c r="B329" s="171"/>
      <c r="C329" s="172"/>
      <c r="D329" s="150"/>
      <c r="E329" s="173"/>
    </row>
    <row r="330" spans="2:5" ht="13.5">
      <c r="B330" s="171"/>
      <c r="C330" s="172"/>
      <c r="D330" s="150"/>
      <c r="E330" s="173"/>
    </row>
    <row r="331" spans="2:5" ht="13.5">
      <c r="B331" s="171"/>
      <c r="C331" s="172"/>
      <c r="D331" s="150"/>
      <c r="E331" s="173"/>
    </row>
    <row r="332" spans="2:5" ht="13.5">
      <c r="B332" s="171"/>
      <c r="C332" s="172"/>
      <c r="D332" s="150"/>
      <c r="E332" s="173"/>
    </row>
    <row r="333" spans="2:5" ht="13.5">
      <c r="B333" s="171"/>
      <c r="C333" s="172"/>
      <c r="D333" s="150"/>
      <c r="E333" s="173"/>
    </row>
    <row r="334" spans="2:5" ht="13.5">
      <c r="B334" s="171"/>
      <c r="C334" s="172"/>
      <c r="D334" s="150"/>
      <c r="E334" s="173"/>
    </row>
    <row r="335" spans="2:5" ht="13.5">
      <c r="B335" s="171"/>
      <c r="C335" s="172"/>
      <c r="D335" s="150"/>
      <c r="E335" s="173"/>
    </row>
    <row r="336" spans="2:5" ht="13.5">
      <c r="B336" s="171"/>
      <c r="C336" s="172"/>
      <c r="D336" s="150"/>
      <c r="E336" s="173"/>
    </row>
    <row r="337" spans="2:5" ht="13.5">
      <c r="B337" s="171"/>
      <c r="C337" s="172"/>
      <c r="D337" s="150"/>
      <c r="E337" s="173"/>
    </row>
    <row r="338" spans="2:5" ht="13.5">
      <c r="B338" s="171"/>
      <c r="C338" s="172"/>
      <c r="D338" s="150"/>
      <c r="E338" s="173"/>
    </row>
    <row r="339" spans="2:5" ht="13.5">
      <c r="B339" s="171"/>
      <c r="C339" s="172"/>
      <c r="D339" s="150"/>
      <c r="E339" s="173"/>
    </row>
    <row r="340" spans="2:5" ht="13.5">
      <c r="B340" s="171"/>
      <c r="C340" s="172"/>
      <c r="D340" s="150"/>
      <c r="E340" s="173"/>
    </row>
    <row r="341" spans="2:5" ht="13.5">
      <c r="B341" s="171"/>
      <c r="C341" s="172"/>
      <c r="D341" s="150"/>
      <c r="E341" s="173"/>
    </row>
    <row r="342" spans="2:5" ht="13.5">
      <c r="B342" s="171"/>
      <c r="C342" s="172"/>
      <c r="D342" s="150"/>
      <c r="E342" s="173"/>
    </row>
    <row r="343" spans="2:5" ht="13.5">
      <c r="B343" s="171"/>
      <c r="C343" s="172"/>
      <c r="D343" s="150"/>
      <c r="E343" s="173"/>
    </row>
    <row r="344" spans="2:5" ht="13.5">
      <c r="B344" s="171"/>
      <c r="C344" s="172"/>
      <c r="D344" s="150"/>
      <c r="E344" s="173"/>
    </row>
    <row r="345" spans="2:5" ht="13.5">
      <c r="B345" s="171"/>
      <c r="C345" s="172"/>
      <c r="D345" s="150"/>
      <c r="E345" s="173"/>
    </row>
    <row r="346" spans="2:5" ht="13.5">
      <c r="B346" s="171"/>
      <c r="C346" s="172"/>
      <c r="D346" s="150"/>
      <c r="E346" s="173"/>
    </row>
    <row r="347" spans="2:5" ht="13.5">
      <c r="B347" s="171"/>
      <c r="C347" s="172"/>
      <c r="D347" s="150"/>
      <c r="E347" s="173"/>
    </row>
    <row r="348" spans="2:5" ht="13.5">
      <c r="B348" s="171"/>
      <c r="C348" s="172"/>
      <c r="D348" s="150"/>
      <c r="E348" s="173"/>
    </row>
    <row r="349" spans="2:5" ht="13.5">
      <c r="B349" s="171"/>
      <c r="C349" s="172"/>
      <c r="D349" s="150"/>
      <c r="E349" s="173"/>
    </row>
    <row r="350" spans="2:5" ht="13.5">
      <c r="B350" s="171"/>
      <c r="C350" s="172"/>
      <c r="D350" s="150"/>
      <c r="E350" s="173"/>
    </row>
    <row r="351" spans="2:5" ht="13.5">
      <c r="B351" s="171"/>
      <c r="C351" s="172"/>
      <c r="D351" s="150"/>
      <c r="E351" s="173"/>
    </row>
    <row r="352" spans="2:5" ht="13.5">
      <c r="B352" s="171"/>
      <c r="C352" s="172"/>
      <c r="D352" s="150"/>
      <c r="E352" s="173"/>
    </row>
    <row r="353" spans="2:5" ht="13.5">
      <c r="B353" s="171"/>
      <c r="C353" s="172"/>
      <c r="D353" s="150"/>
      <c r="E353" s="173"/>
    </row>
    <row r="354" spans="2:5" ht="13.5">
      <c r="B354" s="171"/>
      <c r="C354" s="172"/>
      <c r="D354" s="150"/>
      <c r="E354" s="173"/>
    </row>
    <row r="355" spans="2:5" ht="13.5">
      <c r="B355" s="171"/>
      <c r="C355" s="172"/>
      <c r="D355" s="150"/>
      <c r="E355" s="173"/>
    </row>
    <row r="356" spans="2:5" ht="13.5">
      <c r="B356" s="171"/>
      <c r="C356" s="172"/>
      <c r="D356" s="150"/>
      <c r="E356" s="173"/>
    </row>
    <row r="357" spans="2:5" ht="13.5">
      <c r="B357" s="171"/>
      <c r="C357" s="172"/>
      <c r="D357" s="150"/>
      <c r="E357" s="173"/>
    </row>
    <row r="358" spans="2:5" ht="13.5">
      <c r="B358" s="171"/>
      <c r="C358" s="172"/>
      <c r="D358" s="150"/>
      <c r="E358" s="173"/>
    </row>
    <row r="359" spans="2:5" ht="13.5">
      <c r="B359" s="171"/>
      <c r="C359" s="172"/>
      <c r="D359" s="150"/>
      <c r="E359" s="173"/>
    </row>
    <row r="360" spans="2:5" ht="13.5">
      <c r="B360" s="171"/>
      <c r="C360" s="172"/>
      <c r="D360" s="150"/>
      <c r="E360" s="173"/>
    </row>
    <row r="361" spans="2:5" ht="13.5">
      <c r="B361" s="171"/>
      <c r="C361" s="172"/>
      <c r="D361" s="150"/>
      <c r="E361" s="173"/>
    </row>
    <row r="362" spans="2:5" ht="13.5">
      <c r="B362" s="171"/>
      <c r="C362" s="172"/>
      <c r="D362" s="150"/>
      <c r="E362" s="173"/>
    </row>
    <row r="363" spans="2:5" ht="13.5">
      <c r="B363" s="171"/>
      <c r="C363" s="172"/>
      <c r="D363" s="150"/>
      <c r="E363" s="173"/>
    </row>
    <row r="364" spans="2:5" ht="13.5">
      <c r="B364" s="171"/>
      <c r="C364" s="172"/>
      <c r="D364" s="150"/>
      <c r="E364" s="173"/>
    </row>
    <row r="365" spans="2:5" ht="13.5">
      <c r="B365" s="171"/>
      <c r="C365" s="172"/>
      <c r="D365" s="150"/>
      <c r="E365" s="173"/>
    </row>
    <row r="366" spans="2:5" ht="13.5">
      <c r="B366" s="171"/>
      <c r="C366" s="172"/>
      <c r="D366" s="150"/>
      <c r="E366" s="173"/>
    </row>
    <row r="367" spans="2:5" ht="13.5">
      <c r="B367" s="171"/>
      <c r="C367" s="172"/>
      <c r="D367" s="150"/>
      <c r="E367" s="173"/>
    </row>
    <row r="368" spans="2:5" ht="13.5">
      <c r="B368" s="171"/>
      <c r="C368" s="172"/>
      <c r="D368" s="150"/>
      <c r="E368" s="173"/>
    </row>
    <row r="369" spans="2:5" ht="13.5">
      <c r="B369" s="171"/>
      <c r="C369" s="172"/>
      <c r="D369" s="150"/>
      <c r="E369" s="173"/>
    </row>
    <row r="370" spans="2:5" ht="13.5">
      <c r="B370" s="171"/>
      <c r="C370" s="172"/>
      <c r="D370" s="150"/>
      <c r="E370" s="173"/>
    </row>
    <row r="371" spans="2:5" ht="13.5">
      <c r="B371" s="171"/>
      <c r="C371" s="172"/>
      <c r="D371" s="150"/>
      <c r="E371" s="173"/>
    </row>
    <row r="372" spans="2:5" ht="13.5">
      <c r="B372" s="171"/>
      <c r="C372" s="172"/>
      <c r="D372" s="150"/>
      <c r="E372" s="173"/>
    </row>
    <row r="373" spans="2:5" ht="13.5">
      <c r="B373" s="171"/>
      <c r="C373" s="172"/>
      <c r="D373" s="150"/>
      <c r="E373" s="173"/>
    </row>
    <row r="374" spans="2:5" ht="13.5">
      <c r="B374" s="171"/>
      <c r="C374" s="172"/>
      <c r="D374" s="150"/>
      <c r="E374" s="173"/>
    </row>
    <row r="375" spans="2:5" ht="13.5">
      <c r="B375" s="171"/>
      <c r="C375" s="172"/>
      <c r="D375" s="150"/>
      <c r="E375" s="173"/>
    </row>
    <row r="376" spans="2:5" ht="13.5">
      <c r="B376" s="171"/>
      <c r="C376" s="172"/>
      <c r="D376" s="150"/>
      <c r="E376" s="173"/>
    </row>
    <row r="377" spans="2:5" ht="13.5">
      <c r="B377" s="171"/>
      <c r="C377" s="172"/>
      <c r="D377" s="150"/>
      <c r="E377" s="173"/>
    </row>
    <row r="378" spans="2:5" ht="13.5">
      <c r="B378" s="171"/>
      <c r="C378" s="172"/>
      <c r="D378" s="150"/>
      <c r="E378" s="173"/>
    </row>
    <row r="379" spans="2:5" ht="13.5">
      <c r="B379" s="171"/>
      <c r="C379" s="172"/>
      <c r="D379" s="150"/>
      <c r="E379" s="173"/>
    </row>
    <row r="380" spans="2:5" ht="13.5">
      <c r="B380" s="171"/>
      <c r="C380" s="172"/>
      <c r="D380" s="150"/>
      <c r="E380" s="173"/>
    </row>
    <row r="381" spans="2:5" ht="13.5">
      <c r="B381" s="171"/>
      <c r="C381" s="172"/>
      <c r="D381" s="150"/>
      <c r="E381" s="173"/>
    </row>
    <row r="382" spans="2:5" ht="13.5">
      <c r="B382" s="171"/>
      <c r="C382" s="172"/>
      <c r="D382" s="150"/>
      <c r="E382" s="173"/>
    </row>
    <row r="383" spans="2:5" ht="13.5">
      <c r="B383" s="171"/>
      <c r="C383" s="172"/>
      <c r="D383" s="150"/>
      <c r="E383" s="173"/>
    </row>
    <row r="384" spans="2:5" ht="13.5">
      <c r="B384" s="171"/>
      <c r="C384" s="172"/>
      <c r="D384" s="150"/>
      <c r="E384" s="173"/>
    </row>
    <row r="385" spans="2:5" ht="13.5">
      <c r="B385" s="171"/>
      <c r="C385" s="172"/>
      <c r="D385" s="150"/>
      <c r="E385" s="173"/>
    </row>
    <row r="386" spans="2:5" ht="13.5">
      <c r="B386" s="171"/>
      <c r="C386" s="172"/>
      <c r="D386" s="150"/>
      <c r="E386" s="173"/>
    </row>
    <row r="387" spans="2:5" ht="13.5">
      <c r="B387" s="171"/>
      <c r="C387" s="172"/>
      <c r="D387" s="150"/>
      <c r="E387" s="173"/>
    </row>
    <row r="388" spans="2:5" ht="13.5">
      <c r="B388" s="171"/>
      <c r="C388" s="172"/>
      <c r="D388" s="150"/>
      <c r="E388" s="173"/>
    </row>
    <row r="389" spans="2:5" ht="13.5">
      <c r="B389" s="171"/>
      <c r="C389" s="172"/>
      <c r="D389" s="150"/>
      <c r="E389" s="173"/>
    </row>
    <row r="390" spans="2:5" ht="13.5">
      <c r="B390" s="171"/>
      <c r="C390" s="172"/>
      <c r="D390" s="150"/>
      <c r="E390" s="173"/>
    </row>
    <row r="391" spans="2:5" ht="13.5">
      <c r="B391" s="171"/>
      <c r="C391" s="172"/>
      <c r="D391" s="150"/>
      <c r="E391" s="173"/>
    </row>
    <row r="392" spans="2:5" ht="13.5">
      <c r="B392" s="171"/>
      <c r="C392" s="172"/>
      <c r="D392" s="150"/>
      <c r="E392" s="173"/>
    </row>
    <row r="393" spans="2:5" ht="13.5">
      <c r="B393" s="171"/>
      <c r="C393" s="172"/>
      <c r="D393" s="150"/>
      <c r="E393" s="173"/>
    </row>
    <row r="394" spans="2:5" ht="13.5">
      <c r="B394" s="171"/>
      <c r="C394" s="172"/>
      <c r="D394" s="150"/>
      <c r="E394" s="173"/>
    </row>
    <row r="395" spans="2:5" ht="13.5">
      <c r="B395" s="171"/>
      <c r="C395" s="172"/>
      <c r="D395" s="150"/>
      <c r="E395" s="173"/>
    </row>
    <row r="396" spans="2:5" ht="13.5">
      <c r="B396" s="171"/>
      <c r="C396" s="172"/>
      <c r="D396" s="150"/>
      <c r="E396" s="173"/>
    </row>
    <row r="397" spans="2:5" ht="13.5">
      <c r="B397" s="171"/>
      <c r="C397" s="172"/>
      <c r="D397" s="150"/>
      <c r="E397" s="173"/>
    </row>
    <row r="398" spans="2:5" ht="13.5">
      <c r="B398" s="171"/>
      <c r="C398" s="172"/>
      <c r="D398" s="150"/>
      <c r="E398" s="173"/>
    </row>
    <row r="399" spans="2:5" ht="13.5">
      <c r="B399" s="171"/>
      <c r="C399" s="172"/>
      <c r="D399" s="150"/>
      <c r="E399" s="173"/>
    </row>
    <row r="400" spans="2:5" ht="13.5">
      <c r="B400" s="171"/>
      <c r="C400" s="172"/>
      <c r="D400" s="150"/>
      <c r="E400" s="173"/>
    </row>
    <row r="401" spans="2:5" ht="13.5">
      <c r="B401" s="171"/>
      <c r="C401" s="172"/>
      <c r="D401" s="150"/>
      <c r="E401" s="173"/>
    </row>
    <row r="402" spans="2:5" ht="13.5">
      <c r="B402" s="171"/>
      <c r="C402" s="172"/>
      <c r="D402" s="150"/>
      <c r="E402" s="173"/>
    </row>
    <row r="403" spans="2:5" ht="13.5">
      <c r="B403" s="171"/>
      <c r="C403" s="172"/>
      <c r="D403" s="150"/>
      <c r="E403" s="173"/>
    </row>
    <row r="404" spans="2:5" ht="13.5">
      <c r="B404" s="171"/>
      <c r="C404" s="172"/>
      <c r="D404" s="150"/>
      <c r="E404" s="173"/>
    </row>
    <row r="405" spans="2:5" ht="13.5">
      <c r="B405" s="171"/>
      <c r="C405" s="172"/>
      <c r="D405" s="150"/>
      <c r="E405" s="173"/>
    </row>
    <row r="406" spans="2:5" ht="13.5">
      <c r="B406" s="171"/>
      <c r="C406" s="172"/>
      <c r="D406" s="150"/>
      <c r="E406" s="173"/>
    </row>
    <row r="407" spans="2:5" ht="13.5">
      <c r="B407" s="171"/>
      <c r="C407" s="172"/>
      <c r="D407" s="150"/>
      <c r="E407" s="173"/>
    </row>
    <row r="408" spans="2:5" ht="13.5">
      <c r="B408" s="171"/>
      <c r="C408" s="172"/>
      <c r="D408" s="150"/>
      <c r="E408" s="173"/>
    </row>
    <row r="409" spans="2:5" ht="13.5">
      <c r="B409" s="171"/>
      <c r="C409" s="172"/>
      <c r="D409" s="150"/>
      <c r="E409" s="173"/>
    </row>
    <row r="410" spans="2:5" ht="13.5">
      <c r="B410" s="171"/>
      <c r="C410" s="172"/>
      <c r="D410" s="150"/>
      <c r="E410" s="173"/>
    </row>
    <row r="411" spans="2:5" ht="13.5">
      <c r="B411" s="171"/>
      <c r="C411" s="172"/>
      <c r="D411" s="150"/>
      <c r="E411" s="173"/>
    </row>
    <row r="412" spans="2:5" ht="13.5">
      <c r="B412" s="171"/>
      <c r="C412" s="172"/>
      <c r="D412" s="150"/>
      <c r="E412" s="173"/>
    </row>
    <row r="413" spans="2:5" ht="13.5">
      <c r="B413" s="171"/>
      <c r="C413" s="172"/>
      <c r="D413" s="150"/>
      <c r="E413" s="173"/>
    </row>
    <row r="414" spans="2:5" ht="13.5">
      <c r="B414" s="171"/>
      <c r="C414" s="172"/>
      <c r="D414" s="150"/>
      <c r="E414" s="173"/>
    </row>
    <row r="415" spans="2:5" ht="13.5">
      <c r="B415" s="171"/>
      <c r="C415" s="172"/>
      <c r="D415" s="150"/>
      <c r="E415" s="173"/>
    </row>
    <row r="416" spans="2:5" ht="13.5">
      <c r="B416" s="171"/>
      <c r="C416" s="172"/>
      <c r="D416" s="150"/>
      <c r="E416" s="173"/>
    </row>
    <row r="417" spans="2:5" ht="13.5">
      <c r="B417" s="171"/>
      <c r="C417" s="172"/>
      <c r="D417" s="150"/>
      <c r="E417" s="173"/>
    </row>
    <row r="418" spans="2:5" ht="13.5">
      <c r="B418" s="171"/>
      <c r="C418" s="172"/>
      <c r="D418" s="150"/>
      <c r="E418" s="173"/>
    </row>
    <row r="419" spans="2:5" ht="13.5">
      <c r="B419" s="171"/>
      <c r="C419" s="172"/>
      <c r="D419" s="150"/>
      <c r="E419" s="173"/>
    </row>
    <row r="420" spans="2:5" ht="13.5">
      <c r="B420" s="171"/>
      <c r="C420" s="172"/>
      <c r="D420" s="150"/>
      <c r="E420" s="173"/>
    </row>
    <row r="421" spans="2:5" ht="13.5">
      <c r="B421" s="171"/>
      <c r="C421" s="172"/>
      <c r="D421" s="150"/>
      <c r="E421" s="173"/>
    </row>
    <row r="422" spans="2:5" ht="13.5">
      <c r="B422" s="171"/>
      <c r="C422" s="172"/>
      <c r="D422" s="150"/>
      <c r="E422" s="173"/>
    </row>
    <row r="423" spans="2:5" ht="13.5">
      <c r="B423" s="171"/>
      <c r="C423" s="172"/>
      <c r="D423" s="150"/>
      <c r="E423" s="173"/>
    </row>
    <row r="424" spans="2:5" ht="13.5">
      <c r="B424" s="171"/>
      <c r="C424" s="172"/>
      <c r="D424" s="150"/>
      <c r="E424" s="173"/>
    </row>
    <row r="425" spans="2:5" ht="13.5">
      <c r="B425" s="171"/>
      <c r="C425" s="172"/>
      <c r="D425" s="150"/>
      <c r="E425" s="173"/>
    </row>
    <row r="426" spans="2:5" ht="13.5">
      <c r="B426" s="171"/>
      <c r="C426" s="172"/>
      <c r="D426" s="150"/>
      <c r="E426" s="173"/>
    </row>
    <row r="427" spans="2:5" ht="13.5">
      <c r="B427" s="171"/>
      <c r="C427" s="172"/>
      <c r="D427" s="150"/>
      <c r="E427" s="173"/>
    </row>
    <row r="428" spans="2:5" ht="13.5">
      <c r="B428" s="171"/>
      <c r="C428" s="172"/>
      <c r="D428" s="150"/>
      <c r="E428" s="173"/>
    </row>
    <row r="429" spans="2:5" ht="13.5">
      <c r="B429" s="171"/>
      <c r="C429" s="172"/>
      <c r="D429" s="150"/>
      <c r="E429" s="173"/>
    </row>
    <row r="430" spans="2:5" ht="13.5">
      <c r="B430" s="171"/>
      <c r="C430" s="172"/>
      <c r="D430" s="150"/>
      <c r="E430" s="173"/>
    </row>
    <row r="431" spans="2:5" ht="13.5">
      <c r="B431" s="171"/>
      <c r="C431" s="172"/>
      <c r="D431" s="150"/>
      <c r="E431" s="173"/>
    </row>
    <row r="432" spans="2:5" ht="13.5">
      <c r="B432" s="171"/>
      <c r="C432" s="172"/>
      <c r="D432" s="150"/>
      <c r="E432" s="173"/>
    </row>
    <row r="433" spans="2:5" ht="13.5">
      <c r="B433" s="171"/>
      <c r="C433" s="172"/>
      <c r="D433" s="150"/>
      <c r="E433" s="173"/>
    </row>
    <row r="434" spans="2:5" ht="13.5">
      <c r="B434" s="171"/>
      <c r="C434" s="172"/>
      <c r="D434" s="150"/>
      <c r="E434" s="173"/>
    </row>
    <row r="435" spans="2:5" ht="13.5">
      <c r="B435" s="171"/>
      <c r="C435" s="172"/>
      <c r="D435" s="150"/>
      <c r="E435" s="173"/>
    </row>
    <row r="436" spans="2:5" ht="13.5">
      <c r="B436" s="171"/>
      <c r="C436" s="172"/>
      <c r="D436" s="150"/>
      <c r="E436" s="173"/>
    </row>
    <row r="437" spans="2:5" ht="13.5">
      <c r="B437" s="171"/>
      <c r="C437" s="172"/>
      <c r="D437" s="150"/>
      <c r="E437" s="173"/>
    </row>
    <row r="438" spans="2:5" ht="13.5">
      <c r="B438" s="171"/>
      <c r="C438" s="172"/>
      <c r="D438" s="150"/>
      <c r="E438" s="173"/>
    </row>
    <row r="439" spans="2:5" ht="13.5">
      <c r="B439" s="171"/>
      <c r="C439" s="172"/>
      <c r="D439" s="150"/>
      <c r="E439" s="173"/>
    </row>
    <row r="440" spans="2:5" ht="13.5">
      <c r="B440" s="171"/>
      <c r="C440" s="172"/>
      <c r="D440" s="150"/>
      <c r="E440" s="173"/>
    </row>
    <row r="441" spans="2:5" ht="13.5">
      <c r="B441" s="171"/>
      <c r="C441" s="172"/>
      <c r="D441" s="150"/>
      <c r="E441" s="173"/>
    </row>
    <row r="442" spans="2:5" ht="13.5">
      <c r="B442" s="171"/>
      <c r="C442" s="172"/>
      <c r="D442" s="150"/>
      <c r="E442" s="173"/>
    </row>
    <row r="443" spans="2:5" ht="13.5">
      <c r="B443" s="171"/>
      <c r="C443" s="172"/>
      <c r="D443" s="150"/>
      <c r="E443" s="173"/>
    </row>
    <row r="444" spans="2:5" ht="13.5">
      <c r="B444" s="171"/>
      <c r="C444" s="172"/>
      <c r="D444" s="150"/>
      <c r="E444" s="173"/>
    </row>
    <row r="445" spans="2:5" ht="13.5">
      <c r="B445" s="171"/>
      <c r="C445" s="172"/>
      <c r="D445" s="150"/>
      <c r="E445" s="173"/>
    </row>
    <row r="446" spans="2:5" ht="13.5">
      <c r="B446" s="171"/>
      <c r="C446" s="172"/>
      <c r="D446" s="150"/>
      <c r="E446" s="173"/>
    </row>
    <row r="447" spans="2:5" ht="13.5">
      <c r="B447" s="171"/>
      <c r="C447" s="172"/>
      <c r="D447" s="150"/>
      <c r="E447" s="173"/>
    </row>
    <row r="448" spans="2:5" ht="13.5">
      <c r="B448" s="171"/>
      <c r="C448" s="172"/>
      <c r="D448" s="150"/>
      <c r="E448" s="173"/>
    </row>
    <row r="449" spans="2:5" ht="13.5">
      <c r="B449" s="171"/>
      <c r="C449" s="172"/>
      <c r="D449" s="150"/>
      <c r="E449" s="173"/>
    </row>
    <row r="450" spans="2:5" ht="13.5">
      <c r="B450" s="171"/>
      <c r="C450" s="172"/>
      <c r="D450" s="150"/>
      <c r="E450" s="173"/>
    </row>
    <row r="451" spans="2:5" ht="13.5">
      <c r="B451" s="171"/>
      <c r="C451" s="172"/>
      <c r="D451" s="150"/>
      <c r="E451" s="173"/>
    </row>
    <row r="452" spans="2:5" ht="13.5">
      <c r="B452" s="171"/>
      <c r="C452" s="172"/>
      <c r="D452" s="150"/>
      <c r="E452" s="173"/>
    </row>
    <row r="453" spans="2:5" ht="13.5">
      <c r="B453" s="171"/>
      <c r="C453" s="172"/>
      <c r="D453" s="150"/>
      <c r="E453" s="173"/>
    </row>
    <row r="454" spans="2:5" ht="13.5">
      <c r="B454" s="171"/>
      <c r="C454" s="172"/>
      <c r="D454" s="150"/>
      <c r="E454" s="173"/>
    </row>
    <row r="455" spans="2:5" ht="13.5">
      <c r="B455" s="171"/>
      <c r="C455" s="172"/>
      <c r="D455" s="150"/>
      <c r="E455" s="173"/>
    </row>
    <row r="456" spans="2:5" ht="13.5">
      <c r="B456" s="171"/>
      <c r="C456" s="172"/>
      <c r="D456" s="150"/>
      <c r="E456" s="173"/>
    </row>
    <row r="457" spans="2:5" ht="13.5">
      <c r="B457" s="171"/>
      <c r="C457" s="172"/>
      <c r="D457" s="150"/>
      <c r="E457" s="173"/>
    </row>
    <row r="458" spans="2:5" ht="13.5">
      <c r="B458" s="171"/>
      <c r="C458" s="172"/>
      <c r="D458" s="150"/>
      <c r="E458" s="173"/>
    </row>
    <row r="459" spans="2:5" ht="13.5">
      <c r="B459" s="171"/>
      <c r="C459" s="172"/>
      <c r="D459" s="150"/>
      <c r="E459" s="173"/>
    </row>
    <row r="460" spans="2:5" ht="13.5">
      <c r="B460" s="171"/>
      <c r="C460" s="172"/>
      <c r="D460" s="150"/>
      <c r="E460" s="173"/>
    </row>
    <row r="461" spans="2:5" ht="13.5">
      <c r="B461" s="171"/>
      <c r="C461" s="172"/>
      <c r="D461" s="150"/>
      <c r="E461" s="173"/>
    </row>
    <row r="462" spans="2:5" ht="13.5">
      <c r="B462" s="171"/>
      <c r="C462" s="172"/>
      <c r="D462" s="150"/>
      <c r="E462" s="173"/>
    </row>
    <row r="463" spans="2:5" ht="13.5">
      <c r="B463" s="171"/>
      <c r="C463" s="172"/>
      <c r="D463" s="150"/>
      <c r="E463" s="173"/>
    </row>
    <row r="464" spans="2:5" ht="13.5">
      <c r="B464" s="171"/>
      <c r="C464" s="172"/>
      <c r="D464" s="150"/>
      <c r="E464" s="173"/>
    </row>
    <row r="465" spans="2:5" ht="13.5">
      <c r="B465" s="171"/>
      <c r="C465" s="172"/>
      <c r="D465" s="150"/>
      <c r="E465" s="173"/>
    </row>
    <row r="466" spans="2:5" ht="13.5">
      <c r="B466" s="171"/>
      <c r="C466" s="172"/>
      <c r="D466" s="150"/>
      <c r="E466" s="173"/>
    </row>
    <row r="467" spans="2:5" ht="13.5">
      <c r="B467" s="171"/>
      <c r="C467" s="172"/>
      <c r="D467" s="150"/>
      <c r="E467" s="173"/>
    </row>
    <row r="468" spans="2:5" ht="13.5">
      <c r="B468" s="171"/>
      <c r="C468" s="172"/>
      <c r="D468" s="150"/>
      <c r="E468" s="173"/>
    </row>
    <row r="469" spans="2:5" ht="13.5">
      <c r="B469" s="171"/>
      <c r="C469" s="172"/>
      <c r="D469" s="150"/>
      <c r="E469" s="173"/>
    </row>
    <row r="470" spans="2:5" ht="13.5">
      <c r="B470" s="171"/>
      <c r="C470" s="172"/>
      <c r="D470" s="150"/>
      <c r="E470" s="173"/>
    </row>
    <row r="471" spans="2:5" ht="13.5">
      <c r="B471" s="171"/>
      <c r="C471" s="172"/>
      <c r="D471" s="150"/>
      <c r="E471" s="173"/>
    </row>
    <row r="472" spans="2:5" ht="13.5">
      <c r="B472" s="171"/>
      <c r="C472" s="172"/>
      <c r="D472" s="150"/>
      <c r="E472" s="173"/>
    </row>
    <row r="473" spans="2:5" ht="13.5">
      <c r="B473" s="171"/>
      <c r="C473" s="172"/>
      <c r="D473" s="150"/>
      <c r="E473" s="173"/>
    </row>
    <row r="474" spans="2:5" ht="13.5">
      <c r="B474" s="171"/>
      <c r="C474" s="172"/>
      <c r="D474" s="150"/>
      <c r="E474" s="173"/>
    </row>
    <row r="475" spans="2:5" ht="13.5">
      <c r="B475" s="171"/>
      <c r="C475" s="172"/>
      <c r="D475" s="150"/>
      <c r="E475" s="173"/>
    </row>
    <row r="476" spans="2:5" ht="13.5">
      <c r="B476" s="171"/>
      <c r="C476" s="172"/>
      <c r="D476" s="150"/>
      <c r="E476" s="173"/>
    </row>
    <row r="477" spans="2:5" ht="13.5">
      <c r="B477" s="171"/>
      <c r="C477" s="172"/>
      <c r="D477" s="150"/>
      <c r="E477" s="173"/>
    </row>
    <row r="478" spans="2:5" ht="13.5">
      <c r="B478" s="171"/>
      <c r="C478" s="172"/>
      <c r="D478" s="150"/>
      <c r="E478" s="173"/>
    </row>
    <row r="479" spans="2:5" ht="13.5">
      <c r="B479" s="171"/>
      <c r="C479" s="172"/>
      <c r="D479" s="150"/>
      <c r="E479" s="173"/>
    </row>
    <row r="480" spans="2:5" ht="13.5">
      <c r="B480" s="171"/>
      <c r="C480" s="172"/>
      <c r="D480" s="150"/>
      <c r="E480" s="173"/>
    </row>
    <row r="481" spans="2:5" ht="13.5">
      <c r="B481" s="171"/>
      <c r="C481" s="172"/>
      <c r="D481" s="150"/>
      <c r="E481" s="173"/>
    </row>
    <row r="482" spans="2:5" ht="13.5">
      <c r="B482" s="171"/>
      <c r="C482" s="172"/>
      <c r="D482" s="150"/>
      <c r="E482" s="173"/>
    </row>
    <row r="483" spans="2:5" ht="13.5">
      <c r="B483" s="171"/>
      <c r="C483" s="172"/>
      <c r="D483" s="150"/>
      <c r="E483" s="173"/>
    </row>
    <row r="484" spans="2:5" ht="13.5">
      <c r="B484" s="171"/>
      <c r="C484" s="172"/>
      <c r="D484" s="150"/>
      <c r="E484" s="173"/>
    </row>
    <row r="485" spans="2:5" ht="13.5">
      <c r="B485" s="171"/>
      <c r="C485" s="172"/>
      <c r="D485" s="150"/>
      <c r="E485" s="173"/>
    </row>
    <row r="486" spans="2:5" ht="13.5">
      <c r="B486" s="171"/>
      <c r="C486" s="172"/>
      <c r="D486" s="150"/>
      <c r="E486" s="173"/>
    </row>
    <row r="487" spans="2:5" ht="13.5">
      <c r="B487" s="171"/>
      <c r="C487" s="172"/>
      <c r="D487" s="150"/>
      <c r="E487" s="173"/>
    </row>
    <row r="488" spans="2:5" ht="13.5">
      <c r="B488" s="171"/>
      <c r="C488" s="172"/>
      <c r="D488" s="150"/>
      <c r="E488" s="173"/>
    </row>
    <row r="489" spans="2:5" ht="13.5">
      <c r="B489" s="171"/>
      <c r="C489" s="172"/>
      <c r="D489" s="150"/>
      <c r="E489" s="173"/>
    </row>
    <row r="490" spans="2:5" ht="13.5">
      <c r="B490" s="171"/>
      <c r="C490" s="172"/>
      <c r="D490" s="150"/>
      <c r="E490" s="173"/>
    </row>
    <row r="491" spans="2:5" ht="13.5">
      <c r="B491" s="171"/>
      <c r="C491" s="172"/>
      <c r="D491" s="150"/>
      <c r="E491" s="173"/>
    </row>
    <row r="492" spans="2:5" ht="13.5">
      <c r="B492" s="171"/>
      <c r="C492" s="172"/>
      <c r="D492" s="150"/>
      <c r="E492" s="173"/>
    </row>
    <row r="493" spans="2:5" ht="13.5">
      <c r="B493" s="171"/>
      <c r="C493" s="172"/>
      <c r="D493" s="150"/>
      <c r="E493" s="173"/>
    </row>
    <row r="494" spans="2:5" ht="13.5">
      <c r="B494" s="171"/>
      <c r="C494" s="172"/>
      <c r="D494" s="150"/>
      <c r="E494" s="173"/>
    </row>
    <row r="495" spans="2:5" ht="13.5">
      <c r="B495" s="171"/>
      <c r="C495" s="172"/>
      <c r="D495" s="150"/>
      <c r="E495" s="173"/>
    </row>
    <row r="496" spans="2:5" ht="13.5">
      <c r="B496" s="171"/>
      <c r="C496" s="172"/>
      <c r="D496" s="150"/>
      <c r="E496" s="173"/>
    </row>
    <row r="497" spans="2:5" ht="13.5">
      <c r="B497" s="171"/>
      <c r="C497" s="172"/>
      <c r="D497" s="150"/>
      <c r="E497" s="173"/>
    </row>
    <row r="498" spans="2:5" ht="13.5">
      <c r="B498" s="171"/>
      <c r="C498" s="172"/>
      <c r="D498" s="150"/>
      <c r="E498" s="173"/>
    </row>
    <row r="499" spans="2:5" ht="13.5">
      <c r="B499" s="171"/>
      <c r="C499" s="172"/>
      <c r="D499" s="150"/>
      <c r="E499" s="173"/>
    </row>
    <row r="500" spans="2:5" ht="13.5">
      <c r="B500" s="171"/>
      <c r="C500" s="172"/>
      <c r="D500" s="150"/>
      <c r="E500" s="173"/>
    </row>
    <row r="501" spans="2:5" ht="13.5">
      <c r="B501" s="171"/>
      <c r="C501" s="172"/>
      <c r="D501" s="150"/>
      <c r="E501" s="173"/>
    </row>
    <row r="502" spans="2:5" ht="13.5">
      <c r="B502" s="171"/>
      <c r="C502" s="172"/>
      <c r="D502" s="150"/>
      <c r="E502" s="173"/>
    </row>
    <row r="503" spans="2:5" ht="13.5">
      <c r="B503" s="171"/>
      <c r="C503" s="172"/>
      <c r="D503" s="150"/>
      <c r="E503" s="173"/>
    </row>
    <row r="504" spans="2:5" ht="13.5">
      <c r="B504" s="171"/>
      <c r="C504" s="172"/>
      <c r="D504" s="150"/>
      <c r="E504" s="173"/>
    </row>
    <row r="505" spans="2:5" ht="13.5">
      <c r="B505" s="171"/>
      <c r="C505" s="172"/>
      <c r="D505" s="150"/>
      <c r="E505" s="173"/>
    </row>
    <row r="506" spans="2:5" ht="13.5">
      <c r="B506" s="171"/>
      <c r="C506" s="172"/>
      <c r="D506" s="150"/>
      <c r="E506" s="173"/>
    </row>
    <row r="507" spans="2:5" ht="13.5">
      <c r="B507" s="171"/>
      <c r="C507" s="172"/>
      <c r="D507" s="150"/>
      <c r="E507" s="173"/>
    </row>
    <row r="508" spans="2:5" ht="13.5">
      <c r="B508" s="171"/>
      <c r="C508" s="172"/>
      <c r="D508" s="150"/>
      <c r="E508" s="173"/>
    </row>
    <row r="509" spans="2:5" ht="13.5">
      <c r="B509" s="171"/>
      <c r="C509" s="172"/>
      <c r="D509" s="150"/>
      <c r="E509" s="173"/>
    </row>
    <row r="510" spans="2:5" ht="13.5">
      <c r="B510" s="171"/>
      <c r="C510" s="172"/>
      <c r="D510" s="150"/>
      <c r="E510" s="173"/>
    </row>
    <row r="511" spans="2:5" ht="13.5">
      <c r="B511" s="171"/>
      <c r="C511" s="172"/>
      <c r="D511" s="150"/>
      <c r="E511" s="173"/>
    </row>
    <row r="512" spans="2:5" ht="13.5">
      <c r="B512" s="171"/>
      <c r="C512" s="172"/>
      <c r="D512" s="150"/>
      <c r="E512" s="173"/>
    </row>
    <row r="513" spans="2:5" ht="13.5">
      <c r="B513" s="171"/>
      <c r="C513" s="172"/>
      <c r="D513" s="150"/>
      <c r="E513" s="173"/>
    </row>
    <row r="514" spans="2:5" ht="13.5">
      <c r="B514" s="171"/>
      <c r="C514" s="172"/>
      <c r="D514" s="150"/>
      <c r="E514" s="173"/>
    </row>
    <row r="515" spans="2:5" ht="13.5">
      <c r="B515" s="171"/>
      <c r="C515" s="172"/>
      <c r="D515" s="150"/>
      <c r="E515" s="173"/>
    </row>
    <row r="516" spans="2:5" ht="13.5">
      <c r="B516" s="171"/>
      <c r="C516" s="172"/>
      <c r="D516" s="150"/>
      <c r="E516" s="173"/>
    </row>
    <row r="517" spans="2:5" ht="13.5">
      <c r="B517" s="171"/>
      <c r="C517" s="172"/>
      <c r="D517" s="150"/>
      <c r="E517" s="173"/>
    </row>
    <row r="518" spans="2:5" ht="13.5">
      <c r="B518" s="171"/>
      <c r="C518" s="172"/>
      <c r="D518" s="150"/>
      <c r="E518" s="173"/>
    </row>
    <row r="519" spans="2:5" ht="13.5">
      <c r="B519" s="171"/>
      <c r="C519" s="172"/>
      <c r="D519" s="150"/>
      <c r="E519" s="173"/>
    </row>
    <row r="520" spans="2:5" ht="13.5">
      <c r="B520" s="171"/>
      <c r="C520" s="172"/>
      <c r="D520" s="150"/>
      <c r="E520" s="173"/>
    </row>
    <row r="521" spans="2:5" ht="13.5">
      <c r="B521" s="171"/>
      <c r="C521" s="172"/>
      <c r="D521" s="150"/>
      <c r="E521" s="173"/>
    </row>
    <row r="522" spans="2:5" ht="13.5">
      <c r="B522" s="171"/>
      <c r="C522" s="172"/>
      <c r="D522" s="150"/>
      <c r="E522" s="173"/>
    </row>
    <row r="523" spans="2:5" ht="13.5">
      <c r="B523" s="171"/>
      <c r="C523" s="172"/>
      <c r="D523" s="150"/>
      <c r="E523" s="173"/>
    </row>
    <row r="524" spans="2:5" ht="13.5">
      <c r="B524" s="171"/>
      <c r="C524" s="172"/>
      <c r="D524" s="150"/>
      <c r="E524" s="173"/>
    </row>
    <row r="525" spans="2:5" ht="13.5">
      <c r="B525" s="171"/>
      <c r="C525" s="172"/>
      <c r="D525" s="150"/>
      <c r="E525" s="173"/>
    </row>
    <row r="526" spans="2:5" ht="13.5">
      <c r="B526" s="171"/>
      <c r="C526" s="172"/>
      <c r="D526" s="150"/>
      <c r="E526" s="173"/>
    </row>
    <row r="527" spans="2:5" ht="13.5">
      <c r="B527" s="171"/>
      <c r="C527" s="172"/>
      <c r="D527" s="150"/>
      <c r="E527" s="173"/>
    </row>
    <row r="528" spans="2:5" ht="13.5">
      <c r="B528" s="171"/>
      <c r="C528" s="172"/>
      <c r="D528" s="150"/>
      <c r="E528" s="173"/>
    </row>
    <row r="529" spans="2:5" ht="13.5">
      <c r="B529" s="171"/>
      <c r="C529" s="172"/>
      <c r="D529" s="150"/>
      <c r="E529" s="173"/>
    </row>
    <row r="530" spans="2:5" ht="13.5">
      <c r="B530" s="171"/>
      <c r="C530" s="172"/>
      <c r="D530" s="150"/>
      <c r="E530" s="173"/>
    </row>
    <row r="531" spans="2:5" ht="13.5">
      <c r="B531" s="171"/>
      <c r="C531" s="172"/>
      <c r="D531" s="150"/>
      <c r="E531" s="173"/>
    </row>
    <row r="532" spans="2:5" ht="13.5">
      <c r="B532" s="171"/>
      <c r="C532" s="172"/>
      <c r="D532" s="150"/>
      <c r="E532" s="173"/>
    </row>
    <row r="533" spans="2:5" ht="13.5">
      <c r="B533" s="171"/>
      <c r="C533" s="172"/>
      <c r="D533" s="150"/>
      <c r="E533" s="173"/>
    </row>
    <row r="534" spans="2:5" ht="13.5">
      <c r="B534" s="171"/>
      <c r="C534" s="172"/>
      <c r="D534" s="150"/>
      <c r="E534" s="173"/>
    </row>
    <row r="535" spans="2:5" ht="13.5">
      <c r="B535" s="171"/>
      <c r="C535" s="172"/>
      <c r="D535" s="150"/>
      <c r="E535" s="173"/>
    </row>
    <row r="536" spans="2:5" ht="13.5">
      <c r="B536" s="171"/>
      <c r="C536" s="172"/>
      <c r="D536" s="150"/>
      <c r="E536" s="173"/>
    </row>
    <row r="537" spans="2:5" ht="13.5">
      <c r="B537" s="171"/>
      <c r="C537" s="172"/>
      <c r="D537" s="150"/>
      <c r="E537" s="173"/>
    </row>
    <row r="538" spans="2:5" ht="13.5">
      <c r="B538" s="171"/>
      <c r="C538" s="172"/>
      <c r="D538" s="150"/>
      <c r="E538" s="173"/>
    </row>
    <row r="539" spans="2:5" ht="13.5">
      <c r="B539" s="171"/>
      <c r="C539" s="172"/>
      <c r="D539" s="150"/>
      <c r="E539" s="173"/>
    </row>
    <row r="540" spans="2:5" ht="13.5">
      <c r="B540" s="171"/>
      <c r="C540" s="172"/>
      <c r="D540" s="150"/>
      <c r="E540" s="173"/>
    </row>
    <row r="541" spans="2:5" ht="13.5">
      <c r="B541" s="171"/>
      <c r="C541" s="172"/>
      <c r="D541" s="150"/>
      <c r="E541" s="173"/>
    </row>
    <row r="542" spans="2:5" ht="13.5">
      <c r="B542" s="171"/>
      <c r="C542" s="172"/>
      <c r="D542" s="150"/>
      <c r="E542" s="173"/>
    </row>
    <row r="543" spans="2:5" ht="13.5">
      <c r="B543" s="171"/>
      <c r="C543" s="172"/>
      <c r="D543" s="150"/>
      <c r="E543" s="173"/>
    </row>
    <row r="544" spans="2:5" ht="13.5">
      <c r="B544" s="171"/>
      <c r="C544" s="172"/>
      <c r="D544" s="150"/>
      <c r="E544" s="173"/>
    </row>
    <row r="545" spans="2:5" ht="13.5">
      <c r="B545" s="171"/>
      <c r="C545" s="172"/>
      <c r="D545" s="150"/>
      <c r="E545" s="173"/>
    </row>
    <row r="546" spans="2:5" ht="13.5">
      <c r="B546" s="171"/>
      <c r="C546" s="172"/>
      <c r="D546" s="150"/>
      <c r="E546" s="173"/>
    </row>
    <row r="547" spans="2:5" ht="13.5">
      <c r="B547" s="171"/>
      <c r="C547" s="172"/>
      <c r="D547" s="150"/>
      <c r="E547" s="173"/>
    </row>
    <row r="548" spans="2:5" ht="13.5">
      <c r="B548" s="171"/>
      <c r="C548" s="172"/>
      <c r="D548" s="150"/>
      <c r="E548" s="174"/>
    </row>
    <row r="549" spans="2:5" ht="13.5">
      <c r="B549" s="171"/>
      <c r="C549" s="172"/>
      <c r="D549" s="150"/>
      <c r="E549" s="174"/>
    </row>
    <row r="550" spans="2:5" ht="13.5">
      <c r="B550" s="171"/>
      <c r="C550" s="172"/>
      <c r="D550" s="150"/>
      <c r="E550" s="174"/>
    </row>
    <row r="551" spans="2:5" ht="13.5">
      <c r="B551" s="171"/>
      <c r="C551" s="172"/>
      <c r="D551" s="150"/>
      <c r="E551" s="174"/>
    </row>
    <row r="552" spans="2:5" ht="13.5">
      <c r="B552" s="171"/>
      <c r="C552" s="172"/>
      <c r="D552" s="150"/>
      <c r="E552" s="174"/>
    </row>
    <row r="553" spans="2:5" ht="13.5">
      <c r="B553" s="171"/>
      <c r="C553" s="172"/>
      <c r="D553" s="150"/>
      <c r="E553" s="174"/>
    </row>
    <row r="554" spans="2:5" ht="13.5">
      <c r="B554" s="171"/>
      <c r="C554" s="172"/>
      <c r="D554" s="150"/>
      <c r="E554" s="174"/>
    </row>
    <row r="555" spans="2:5" ht="13.5">
      <c r="B555" s="171"/>
      <c r="C555" s="172"/>
      <c r="D555" s="150"/>
      <c r="E555" s="174"/>
    </row>
    <row r="556" spans="2:5" ht="13.5">
      <c r="B556" s="171"/>
      <c r="C556" s="172"/>
      <c r="D556" s="150"/>
      <c r="E556" s="174"/>
    </row>
    <row r="557" spans="2:5" ht="13.5">
      <c r="B557" s="171"/>
      <c r="C557" s="172"/>
      <c r="D557" s="150"/>
      <c r="E557" s="174"/>
    </row>
    <row r="558" spans="2:5" ht="13.5">
      <c r="B558" s="171"/>
      <c r="C558" s="172"/>
      <c r="D558" s="150"/>
      <c r="E558" s="174"/>
    </row>
    <row r="559" spans="2:5" ht="13.5">
      <c r="B559" s="171"/>
      <c r="C559" s="172"/>
      <c r="D559" s="150"/>
      <c r="E559" s="174"/>
    </row>
    <row r="560" spans="2:5" ht="13.5">
      <c r="B560" s="171"/>
      <c r="C560" s="172"/>
      <c r="D560" s="150"/>
      <c r="E560" s="174"/>
    </row>
    <row r="561" spans="2:5" ht="13.5">
      <c r="B561" s="171"/>
      <c r="C561" s="172"/>
      <c r="D561" s="150"/>
      <c r="E561" s="174"/>
    </row>
    <row r="562" spans="2:5" ht="13.5">
      <c r="B562" s="171"/>
      <c r="C562" s="172"/>
      <c r="D562" s="150"/>
      <c r="E562" s="174"/>
    </row>
    <row r="563" spans="2:5" ht="13.5">
      <c r="B563" s="171"/>
      <c r="C563" s="172"/>
      <c r="D563" s="150"/>
      <c r="E563" s="174"/>
    </row>
    <row r="564" spans="2:5" ht="13.5">
      <c r="B564" s="171"/>
      <c r="C564" s="172"/>
      <c r="D564" s="150"/>
      <c r="E564" s="174"/>
    </row>
    <row r="565" spans="2:5" ht="13.5">
      <c r="B565" s="171"/>
      <c r="C565" s="172"/>
      <c r="D565" s="150"/>
      <c r="E565" s="174"/>
    </row>
    <row r="566" spans="2:5" ht="13.5">
      <c r="B566" s="171"/>
      <c r="C566" s="172"/>
      <c r="D566" s="150"/>
      <c r="E566" s="174"/>
    </row>
    <row r="567" spans="2:5" ht="13.5">
      <c r="B567" s="171"/>
      <c r="C567" s="172"/>
      <c r="D567" s="150"/>
      <c r="E567" s="174"/>
    </row>
    <row r="568" spans="2:5" ht="13.5">
      <c r="B568" s="171"/>
      <c r="C568" s="172"/>
      <c r="D568" s="150"/>
      <c r="E568" s="174"/>
    </row>
    <row r="569" spans="2:5" ht="13.5">
      <c r="B569" s="171"/>
      <c r="C569" s="172"/>
      <c r="D569" s="150"/>
      <c r="E569" s="174"/>
    </row>
    <row r="570" spans="2:5" ht="13.5">
      <c r="B570" s="171"/>
      <c r="C570" s="172"/>
      <c r="D570" s="150"/>
      <c r="E570" s="174"/>
    </row>
    <row r="571" spans="2:5" ht="13.5">
      <c r="B571" s="171"/>
      <c r="C571" s="172"/>
      <c r="D571" s="150"/>
      <c r="E571" s="174"/>
    </row>
    <row r="572" spans="2:5" ht="13.5">
      <c r="B572" s="171"/>
      <c r="C572" s="172"/>
      <c r="D572" s="150"/>
      <c r="E572" s="174"/>
    </row>
    <row r="573" spans="2:5" ht="13.5">
      <c r="B573" s="171"/>
      <c r="C573" s="172"/>
      <c r="D573" s="150"/>
      <c r="E573" s="174"/>
    </row>
    <row r="574" spans="2:5" ht="13.5">
      <c r="B574" s="171"/>
      <c r="C574" s="172"/>
      <c r="D574" s="150"/>
      <c r="E574" s="174"/>
    </row>
    <row r="575" spans="2:5" ht="13.5">
      <c r="B575" s="171"/>
      <c r="C575" s="172"/>
      <c r="D575" s="150"/>
      <c r="E575" s="174"/>
    </row>
    <row r="576" spans="2:5" ht="13.5">
      <c r="B576" s="171"/>
      <c r="C576" s="172"/>
      <c r="D576" s="150"/>
      <c r="E576" s="174"/>
    </row>
    <row r="577" spans="2:5" ht="13.5">
      <c r="B577" s="171"/>
      <c r="C577" s="172"/>
      <c r="D577" s="150"/>
      <c r="E577" s="174"/>
    </row>
    <row r="578" spans="2:5" ht="13.5">
      <c r="B578" s="171"/>
      <c r="C578" s="172"/>
      <c r="D578" s="150"/>
      <c r="E578" s="174"/>
    </row>
    <row r="579" spans="2:5" ht="13.5">
      <c r="B579" s="171"/>
      <c r="C579" s="172"/>
      <c r="D579" s="150"/>
      <c r="E579" s="174"/>
    </row>
    <row r="580" spans="2:5" ht="13.5">
      <c r="B580" s="171"/>
      <c r="C580" s="172"/>
      <c r="D580" s="150"/>
      <c r="E580" s="174"/>
    </row>
    <row r="581" spans="2:5" ht="13.5">
      <c r="B581" s="171"/>
      <c r="C581" s="172"/>
      <c r="D581" s="150"/>
      <c r="E581" s="174"/>
    </row>
    <row r="582" spans="2:5" ht="13.5">
      <c r="B582" s="171"/>
      <c r="C582" s="172"/>
      <c r="D582" s="150"/>
      <c r="E582" s="174"/>
    </row>
    <row r="583" spans="2:5" ht="13.5">
      <c r="B583" s="171"/>
      <c r="C583" s="172"/>
      <c r="D583" s="150"/>
      <c r="E583" s="174"/>
    </row>
    <row r="584" spans="2:5" ht="13.5">
      <c r="B584" s="171"/>
      <c r="C584" s="172"/>
      <c r="D584" s="150"/>
      <c r="E584" s="174"/>
    </row>
    <row r="585" spans="2:5" ht="13.5">
      <c r="B585" s="171"/>
      <c r="C585" s="172"/>
      <c r="D585" s="150"/>
      <c r="E585" s="174"/>
    </row>
    <row r="586" spans="2:5" ht="13.5">
      <c r="B586" s="171"/>
      <c r="C586" s="172"/>
      <c r="D586" s="150"/>
      <c r="E586" s="174"/>
    </row>
    <row r="587" spans="2:5" ht="13.5">
      <c r="B587" s="171"/>
      <c r="C587" s="172"/>
      <c r="D587" s="150"/>
      <c r="E587" s="174"/>
    </row>
    <row r="588" spans="2:5" ht="13.5">
      <c r="B588" s="171"/>
      <c r="C588" s="172"/>
      <c r="D588" s="150"/>
      <c r="E588" s="174"/>
    </row>
    <row r="589" spans="2:5" ht="13.5">
      <c r="B589" s="171"/>
      <c r="C589" s="172"/>
      <c r="D589" s="150"/>
      <c r="E589" s="174"/>
    </row>
    <row r="590" spans="2:5" ht="13.5">
      <c r="B590" s="171"/>
      <c r="C590" s="172"/>
      <c r="D590" s="150"/>
      <c r="E590" s="174"/>
    </row>
    <row r="591" spans="2:5" ht="13.5">
      <c r="B591" s="171"/>
      <c r="C591" s="172"/>
      <c r="D591" s="150"/>
      <c r="E591" s="174"/>
    </row>
    <row r="592" spans="2:5" ht="13.5">
      <c r="B592" s="171"/>
      <c r="C592" s="172"/>
      <c r="D592" s="150"/>
      <c r="E592" s="174"/>
    </row>
    <row r="593" spans="2:5" ht="13.5">
      <c r="B593" s="171"/>
      <c r="C593" s="172"/>
      <c r="D593" s="150"/>
      <c r="E593" s="174"/>
    </row>
    <row r="594" spans="2:5" ht="13.5">
      <c r="B594" s="171"/>
      <c r="C594" s="172"/>
      <c r="D594" s="150"/>
      <c r="E594" s="174"/>
    </row>
    <row r="595" spans="2:5" ht="13.5">
      <c r="B595" s="171"/>
      <c r="C595" s="172"/>
      <c r="D595" s="150"/>
      <c r="E595" s="174"/>
    </row>
    <row r="596" spans="2:5" ht="13.5">
      <c r="B596" s="171"/>
      <c r="C596" s="172"/>
      <c r="D596" s="150"/>
      <c r="E596" s="174"/>
    </row>
    <row r="597" spans="2:5" ht="13.5">
      <c r="B597" s="171"/>
      <c r="C597" s="172"/>
      <c r="D597" s="150"/>
      <c r="E597" s="174"/>
    </row>
    <row r="598" spans="2:5" ht="13.5">
      <c r="B598" s="171"/>
      <c r="C598" s="172"/>
      <c r="D598" s="150"/>
      <c r="E598" s="174"/>
    </row>
    <row r="599" spans="2:5" ht="13.5">
      <c r="B599" s="171"/>
      <c r="C599" s="172"/>
      <c r="D599" s="150"/>
      <c r="E599" s="174"/>
    </row>
    <row r="600" spans="2:5" ht="13.5">
      <c r="B600" s="171"/>
      <c r="C600" s="172"/>
      <c r="D600" s="150"/>
      <c r="E600" s="174"/>
    </row>
    <row r="601" spans="2:5" ht="13.5">
      <c r="B601" s="171"/>
      <c r="C601" s="172"/>
      <c r="D601" s="150"/>
      <c r="E601" s="174"/>
    </row>
    <row r="602" spans="2:5" ht="13.5">
      <c r="B602" s="171"/>
      <c r="C602" s="172"/>
      <c r="D602" s="150"/>
      <c r="E602" s="174"/>
    </row>
    <row r="603" spans="2:5" ht="13.5">
      <c r="B603" s="171"/>
      <c r="C603" s="172"/>
      <c r="D603" s="150"/>
      <c r="E603" s="174"/>
    </row>
    <row r="604" spans="2:5" ht="13.5">
      <c r="B604" s="171"/>
      <c r="C604" s="172"/>
      <c r="D604" s="150"/>
      <c r="E604" s="174"/>
    </row>
    <row r="605" spans="2:5" ht="13.5">
      <c r="B605" s="171"/>
      <c r="C605" s="172"/>
      <c r="D605" s="150"/>
      <c r="E605" s="174"/>
    </row>
    <row r="606" spans="2:5" ht="13.5">
      <c r="B606" s="171"/>
      <c r="C606" s="172"/>
      <c r="D606" s="150"/>
      <c r="E606" s="174"/>
    </row>
    <row r="607" spans="2:5" ht="13.5">
      <c r="B607" s="171"/>
      <c r="C607" s="172"/>
      <c r="D607" s="150"/>
      <c r="E607" s="174"/>
    </row>
    <row r="608" spans="2:5" ht="13.5">
      <c r="B608" s="171"/>
      <c r="C608" s="172"/>
      <c r="D608" s="150"/>
      <c r="E608" s="174"/>
    </row>
    <row r="609" spans="2:5" ht="13.5">
      <c r="B609" s="171"/>
      <c r="C609" s="172"/>
      <c r="D609" s="150"/>
      <c r="E609" s="174"/>
    </row>
    <row r="610" spans="2:5" ht="13.5">
      <c r="B610" s="171"/>
      <c r="C610" s="172"/>
      <c r="D610" s="150"/>
      <c r="E610" s="174"/>
    </row>
    <row r="611" spans="2:5" ht="13.5">
      <c r="B611" s="171"/>
      <c r="C611" s="172"/>
      <c r="D611" s="150"/>
      <c r="E611" s="174"/>
    </row>
    <row r="612" spans="2:5" ht="13.5">
      <c r="B612" s="171"/>
      <c r="C612" s="172"/>
      <c r="D612" s="150"/>
      <c r="E612" s="174"/>
    </row>
    <row r="613" spans="2:5" ht="13.5">
      <c r="B613" s="171"/>
      <c r="C613" s="172"/>
      <c r="D613" s="150"/>
      <c r="E613" s="174"/>
    </row>
    <row r="614" spans="2:5" ht="13.5">
      <c r="B614" s="171"/>
      <c r="C614" s="172"/>
      <c r="D614" s="150"/>
      <c r="E614" s="174"/>
    </row>
    <row r="615" spans="2:5" ht="13.5">
      <c r="B615" s="171"/>
      <c r="C615" s="172"/>
      <c r="D615" s="150"/>
      <c r="E615" s="174"/>
    </row>
    <row r="616" spans="2:5" ht="13.5">
      <c r="B616" s="171"/>
      <c r="C616" s="172"/>
      <c r="D616" s="150"/>
      <c r="E616" s="174"/>
    </row>
    <row r="617" spans="2:5" ht="13.5">
      <c r="B617" s="171"/>
      <c r="C617" s="172"/>
      <c r="D617" s="150"/>
      <c r="E617" s="174"/>
    </row>
    <row r="618" spans="2:5" ht="13.5">
      <c r="B618" s="171"/>
      <c r="C618" s="172"/>
      <c r="D618" s="150"/>
      <c r="E618" s="174"/>
    </row>
    <row r="619" spans="2:5" ht="13.5">
      <c r="B619" s="171"/>
      <c r="C619" s="172"/>
      <c r="D619" s="150"/>
      <c r="E619" s="174"/>
    </row>
    <row r="620" spans="2:5" ht="13.5">
      <c r="B620" s="171"/>
      <c r="C620" s="172"/>
      <c r="D620" s="150"/>
      <c r="E620" s="174"/>
    </row>
    <row r="621" spans="2:5" ht="13.5">
      <c r="B621" s="171"/>
      <c r="C621" s="172"/>
      <c r="D621" s="150"/>
      <c r="E621" s="174"/>
    </row>
    <row r="622" spans="2:5" ht="13.5">
      <c r="B622" s="171"/>
      <c r="C622" s="172"/>
      <c r="D622" s="150"/>
      <c r="E622" s="174"/>
    </row>
    <row r="623" spans="2:5" ht="13.5">
      <c r="B623" s="171"/>
      <c r="C623" s="172"/>
      <c r="D623" s="150"/>
      <c r="E623" s="174"/>
    </row>
    <row r="624" spans="2:5" ht="13.5">
      <c r="B624" s="171"/>
      <c r="C624" s="172"/>
      <c r="D624" s="150"/>
      <c r="E624" s="174"/>
    </row>
    <row r="625" spans="2:5" ht="13.5">
      <c r="B625" s="171"/>
      <c r="C625" s="172"/>
      <c r="D625" s="150"/>
      <c r="E625" s="174"/>
    </row>
    <row r="626" spans="2:5" ht="13.5">
      <c r="B626" s="171"/>
      <c r="C626" s="172"/>
      <c r="D626" s="150"/>
      <c r="E626" s="174"/>
    </row>
    <row r="627" spans="2:5" ht="13.5">
      <c r="B627" s="171"/>
      <c r="C627" s="172"/>
      <c r="D627" s="150"/>
      <c r="E627" s="174"/>
    </row>
    <row r="628" spans="2:5" ht="13.5">
      <c r="B628" s="171"/>
      <c r="C628" s="172"/>
      <c r="D628" s="150"/>
      <c r="E628" s="174"/>
    </row>
    <row r="629" spans="2:5" ht="13.5">
      <c r="B629" s="171"/>
      <c r="C629" s="172"/>
      <c r="D629" s="150"/>
      <c r="E629" s="174"/>
    </row>
    <row r="630" spans="2:5" ht="13.5">
      <c r="B630" s="171"/>
      <c r="C630" s="172"/>
      <c r="D630" s="150"/>
      <c r="E630" s="174"/>
    </row>
    <row r="631" spans="2:5" ht="13.5">
      <c r="B631" s="171"/>
      <c r="C631" s="172"/>
      <c r="D631" s="150"/>
      <c r="E631" s="174"/>
    </row>
    <row r="632" spans="2:5" ht="13.5">
      <c r="B632" s="171"/>
      <c r="C632" s="172"/>
      <c r="D632" s="150"/>
      <c r="E632" s="174"/>
    </row>
    <row r="633" spans="2:5" ht="13.5">
      <c r="B633" s="171"/>
      <c r="C633" s="172"/>
      <c r="D633" s="150"/>
      <c r="E633" s="174"/>
    </row>
    <row r="634" spans="2:5" ht="13.5">
      <c r="B634" s="171"/>
      <c r="C634" s="172"/>
      <c r="D634" s="150"/>
      <c r="E634" s="174"/>
    </row>
    <row r="635" spans="2:5" ht="13.5">
      <c r="B635" s="171"/>
      <c r="C635" s="172"/>
      <c r="D635" s="150"/>
      <c r="E635" s="174"/>
    </row>
    <row r="636" spans="2:5" ht="13.5">
      <c r="B636" s="171"/>
      <c r="C636" s="172"/>
      <c r="D636" s="150"/>
      <c r="E636" s="174"/>
    </row>
    <row r="637" spans="2:5" ht="13.5">
      <c r="B637" s="171"/>
      <c r="C637" s="172"/>
      <c r="D637" s="150"/>
      <c r="E637" s="174"/>
    </row>
    <row r="638" spans="2:5" ht="13.5">
      <c r="B638" s="171"/>
      <c r="C638" s="172"/>
      <c r="D638" s="150"/>
      <c r="E638" s="174"/>
    </row>
    <row r="639" spans="2:5" ht="13.5">
      <c r="B639" s="171"/>
      <c r="C639" s="172"/>
      <c r="D639" s="150"/>
      <c r="E639" s="174"/>
    </row>
    <row r="640" spans="2:5" ht="13.5">
      <c r="B640" s="171"/>
      <c r="C640" s="172"/>
      <c r="D640" s="150"/>
      <c r="E640" s="174"/>
    </row>
    <row r="641" spans="2:5" ht="13.5">
      <c r="B641" s="171"/>
      <c r="C641" s="172"/>
      <c r="D641" s="150"/>
      <c r="E641" s="174"/>
    </row>
    <row r="642" spans="2:5" ht="13.5">
      <c r="B642" s="171"/>
      <c r="C642" s="172"/>
      <c r="D642" s="150"/>
      <c r="E642" s="174"/>
    </row>
    <row r="643" spans="2:5" ht="13.5">
      <c r="B643" s="171"/>
      <c r="C643" s="172"/>
      <c r="D643" s="150"/>
      <c r="E643" s="174"/>
    </row>
    <row r="644" spans="2:5" ht="13.5">
      <c r="B644" s="171"/>
      <c r="C644" s="172"/>
      <c r="D644" s="150"/>
      <c r="E644" s="174"/>
    </row>
    <row r="645" spans="2:5" ht="13.5">
      <c r="B645" s="171"/>
      <c r="C645" s="172"/>
      <c r="D645" s="150"/>
      <c r="E645" s="174"/>
    </row>
    <row r="646" spans="2:5" ht="13.5">
      <c r="B646" s="171"/>
      <c r="C646" s="172"/>
      <c r="D646" s="150"/>
      <c r="E646" s="174"/>
    </row>
    <row r="647" spans="2:5" ht="13.5">
      <c r="B647" s="171"/>
      <c r="C647" s="172"/>
      <c r="D647" s="150"/>
      <c r="E647" s="174"/>
    </row>
    <row r="648" spans="2:5" ht="13.5">
      <c r="B648" s="171"/>
      <c r="C648" s="172"/>
      <c r="D648" s="150"/>
      <c r="E648" s="174"/>
    </row>
    <row r="649" spans="2:5" ht="13.5">
      <c r="B649" s="171"/>
      <c r="C649" s="172"/>
      <c r="D649" s="150"/>
      <c r="E649" s="174"/>
    </row>
    <row r="650" spans="2:5" ht="13.5">
      <c r="B650" s="171"/>
      <c r="C650" s="172"/>
      <c r="D650" s="150"/>
      <c r="E650" s="174"/>
    </row>
    <row r="651" spans="2:5" ht="13.5">
      <c r="B651" s="171"/>
      <c r="C651" s="172"/>
      <c r="D651" s="150"/>
      <c r="E651" s="174"/>
    </row>
    <row r="652" spans="2:5" ht="13.5">
      <c r="B652" s="171"/>
      <c r="C652" s="172"/>
      <c r="D652" s="150"/>
      <c r="E652" s="174"/>
    </row>
    <row r="653" spans="2:5" ht="13.5">
      <c r="B653" s="171"/>
      <c r="C653" s="172"/>
      <c r="D653" s="150"/>
      <c r="E653" s="174"/>
    </row>
    <row r="654" spans="2:5" ht="13.5">
      <c r="B654" s="171"/>
      <c r="C654" s="172"/>
      <c r="D654" s="150"/>
      <c r="E654" s="174"/>
    </row>
    <row r="655" spans="2:5" ht="13.5">
      <c r="B655" s="171"/>
      <c r="C655" s="172"/>
      <c r="D655" s="150"/>
      <c r="E655" s="174"/>
    </row>
    <row r="656" spans="2:5" ht="13.5">
      <c r="B656" s="171"/>
      <c r="C656" s="172"/>
      <c r="D656" s="150"/>
      <c r="E656" s="174"/>
    </row>
    <row r="657" spans="2:5" ht="13.5">
      <c r="B657" s="171"/>
      <c r="C657" s="172"/>
      <c r="D657" s="150"/>
      <c r="E657" s="174"/>
    </row>
    <row r="658" spans="2:5" ht="13.5">
      <c r="B658" s="171"/>
      <c r="C658" s="172"/>
      <c r="D658" s="150"/>
      <c r="E658" s="174"/>
    </row>
    <row r="659" spans="2:5" ht="13.5">
      <c r="B659" s="171"/>
      <c r="C659" s="172"/>
      <c r="D659" s="150"/>
      <c r="E659" s="174"/>
    </row>
    <row r="660" spans="2:5" ht="13.5">
      <c r="B660" s="171"/>
      <c r="C660" s="172"/>
      <c r="D660" s="150"/>
      <c r="E660" s="174"/>
    </row>
    <row r="661" spans="2:5" ht="13.5">
      <c r="B661" s="171"/>
      <c r="C661" s="172"/>
      <c r="D661" s="150"/>
      <c r="E661" s="174"/>
    </row>
    <row r="662" spans="2:5" ht="13.5">
      <c r="B662" s="171"/>
      <c r="C662" s="172"/>
      <c r="D662" s="150"/>
      <c r="E662" s="174"/>
    </row>
    <row r="663" spans="2:5" ht="13.5">
      <c r="B663" s="171"/>
      <c r="C663" s="172"/>
      <c r="D663" s="150"/>
      <c r="E663" s="174"/>
    </row>
    <row r="664" spans="2:5" ht="13.5">
      <c r="B664" s="171"/>
      <c r="C664" s="172"/>
      <c r="D664" s="150"/>
      <c r="E664" s="174"/>
    </row>
    <row r="665" spans="2:5" ht="13.5">
      <c r="B665" s="171"/>
      <c r="C665" s="172"/>
      <c r="D665" s="150"/>
      <c r="E665" s="174"/>
    </row>
    <row r="666" spans="2:5" ht="13.5">
      <c r="B666" s="171"/>
      <c r="C666" s="172"/>
      <c r="D666" s="150"/>
      <c r="E666" s="174"/>
    </row>
    <row r="667" spans="2:5" ht="13.5">
      <c r="B667" s="171"/>
      <c r="C667" s="172"/>
      <c r="D667" s="150"/>
      <c r="E667" s="174"/>
    </row>
    <row r="668" spans="2:5" ht="13.5">
      <c r="B668" s="171"/>
      <c r="C668" s="172"/>
      <c r="D668" s="150"/>
      <c r="E668" s="174"/>
    </row>
    <row r="669" spans="2:5" ht="13.5">
      <c r="B669" s="171"/>
      <c r="C669" s="172"/>
      <c r="D669" s="150"/>
      <c r="E669" s="174"/>
    </row>
    <row r="670" spans="2:5" ht="13.5">
      <c r="B670" s="171"/>
      <c r="C670" s="172"/>
      <c r="D670" s="150"/>
      <c r="E670" s="174"/>
    </row>
    <row r="671" spans="2:5" ht="13.5">
      <c r="B671" s="171"/>
      <c r="C671" s="172"/>
      <c r="D671" s="150"/>
      <c r="E671" s="174"/>
    </row>
    <row r="672" spans="2:5" ht="13.5">
      <c r="B672" s="171"/>
      <c r="C672" s="172"/>
      <c r="D672" s="150"/>
      <c r="E672" s="174"/>
    </row>
    <row r="673" spans="2:5" ht="13.5">
      <c r="B673" s="171"/>
      <c r="C673" s="172"/>
      <c r="D673" s="150"/>
      <c r="E673" s="174"/>
    </row>
    <row r="674" spans="2:5" ht="13.5">
      <c r="B674" s="171"/>
      <c r="C674" s="172"/>
      <c r="D674" s="150"/>
      <c r="E674" s="174"/>
    </row>
    <row r="675" spans="2:5" ht="13.5">
      <c r="B675" s="171"/>
      <c r="C675" s="172"/>
      <c r="D675" s="150"/>
      <c r="E675" s="174"/>
    </row>
    <row r="676" spans="2:5" ht="13.5">
      <c r="B676" s="171"/>
      <c r="C676" s="172"/>
      <c r="D676" s="150"/>
      <c r="E676" s="174"/>
    </row>
    <row r="677" spans="2:5" ht="13.5">
      <c r="B677" s="171"/>
      <c r="C677" s="172"/>
      <c r="D677" s="150"/>
      <c r="E677" s="174"/>
    </row>
    <row r="678" spans="2:5" ht="13.5">
      <c r="B678" s="171"/>
      <c r="C678" s="172"/>
      <c r="D678" s="150"/>
      <c r="E678" s="174"/>
    </row>
    <row r="679" spans="2:5" ht="13.5">
      <c r="B679" s="171"/>
      <c r="C679" s="172"/>
      <c r="D679" s="150"/>
      <c r="E679" s="174"/>
    </row>
    <row r="680" spans="2:5" ht="13.5">
      <c r="B680" s="171"/>
      <c r="C680" s="172"/>
      <c r="D680" s="150"/>
      <c r="E680" s="174"/>
    </row>
    <row r="681" spans="2:5" ht="13.5">
      <c r="B681" s="171"/>
      <c r="C681" s="172"/>
      <c r="D681" s="150"/>
      <c r="E681" s="174"/>
    </row>
    <row r="682" spans="2:5" ht="13.5">
      <c r="B682" s="171"/>
      <c r="C682" s="172"/>
      <c r="D682" s="150"/>
      <c r="E682" s="174"/>
    </row>
    <row r="683" spans="2:5" ht="13.5">
      <c r="B683" s="171"/>
      <c r="C683" s="172"/>
      <c r="D683" s="150"/>
      <c r="E683" s="174"/>
    </row>
    <row r="684" spans="2:5" ht="13.5">
      <c r="B684" s="171"/>
      <c r="C684" s="172"/>
      <c r="D684" s="150"/>
      <c r="E684" s="174"/>
    </row>
    <row r="685" spans="2:5" ht="13.5">
      <c r="B685" s="171"/>
      <c r="C685" s="172"/>
      <c r="D685" s="150"/>
      <c r="E685" s="174"/>
    </row>
    <row r="686" spans="2:5" ht="13.5">
      <c r="B686" s="171"/>
      <c r="C686" s="172"/>
      <c r="D686" s="150"/>
      <c r="E686" s="174"/>
    </row>
    <row r="687" spans="2:5" ht="13.5">
      <c r="B687" s="171"/>
      <c r="C687" s="172"/>
      <c r="D687" s="150"/>
      <c r="E687" s="174"/>
    </row>
    <row r="688" spans="2:5" ht="13.5">
      <c r="B688" s="171"/>
      <c r="C688" s="172"/>
      <c r="D688" s="150"/>
      <c r="E688" s="174"/>
    </row>
    <row r="689" spans="2:5" ht="13.5">
      <c r="B689" s="171"/>
      <c r="C689" s="172"/>
      <c r="D689" s="150"/>
      <c r="E689" s="174"/>
    </row>
    <row r="690" spans="2:5" ht="13.5">
      <c r="B690" s="171"/>
      <c r="C690" s="172"/>
      <c r="D690" s="150"/>
      <c r="E690" s="174"/>
    </row>
    <row r="691" spans="2:5" ht="13.5">
      <c r="B691" s="171"/>
      <c r="C691" s="172"/>
      <c r="D691" s="150"/>
      <c r="E691" s="174"/>
    </row>
    <row r="692" spans="2:5" ht="13.5">
      <c r="B692" s="171"/>
      <c r="C692" s="172"/>
      <c r="D692" s="150"/>
      <c r="E692" s="174"/>
    </row>
    <row r="693" spans="2:5" ht="13.5">
      <c r="B693" s="171"/>
      <c r="C693" s="172"/>
      <c r="D693" s="150"/>
      <c r="E693" s="174"/>
    </row>
    <row r="694" spans="2:5" ht="13.5">
      <c r="B694" s="171"/>
      <c r="C694" s="172"/>
      <c r="D694" s="150"/>
      <c r="E694" s="174"/>
    </row>
    <row r="695" spans="2:5" ht="13.5">
      <c r="B695" s="171"/>
      <c r="C695" s="172"/>
      <c r="D695" s="150"/>
      <c r="E695" s="174"/>
    </row>
    <row r="696" spans="2:5" ht="13.5">
      <c r="B696" s="171"/>
      <c r="C696" s="172"/>
      <c r="D696" s="150"/>
      <c r="E696" s="174"/>
    </row>
    <row r="697" spans="2:5" ht="13.5">
      <c r="B697" s="171"/>
      <c r="C697" s="172"/>
      <c r="D697" s="150"/>
      <c r="E697" s="174"/>
    </row>
    <row r="698" spans="2:5" ht="13.5">
      <c r="B698" s="171"/>
      <c r="C698" s="172"/>
      <c r="D698" s="150"/>
      <c r="E698" s="174"/>
    </row>
    <row r="699" spans="2:5" ht="13.5">
      <c r="B699" s="171"/>
      <c r="C699" s="172"/>
      <c r="D699" s="150"/>
      <c r="E699" s="174"/>
    </row>
    <row r="700" spans="2:5" ht="13.5">
      <c r="B700" s="171"/>
      <c r="C700" s="172"/>
      <c r="D700" s="150"/>
      <c r="E700" s="174"/>
    </row>
    <row r="701" spans="2:5" ht="13.5">
      <c r="B701" s="171"/>
      <c r="C701" s="172"/>
      <c r="D701" s="150"/>
      <c r="E701" s="174"/>
    </row>
    <row r="702" spans="2:5" ht="13.5">
      <c r="B702" s="171"/>
      <c r="C702" s="172"/>
      <c r="D702" s="150"/>
      <c r="E702" s="174"/>
    </row>
    <row r="703" spans="2:5" ht="13.5">
      <c r="B703" s="171"/>
      <c r="C703" s="172"/>
      <c r="D703" s="150"/>
      <c r="E703" s="174"/>
    </row>
    <row r="704" spans="2:5" ht="13.5">
      <c r="B704" s="171"/>
      <c r="C704" s="172"/>
      <c r="D704" s="150"/>
      <c r="E704" s="174"/>
    </row>
    <row r="705" spans="2:5" ht="13.5">
      <c r="B705" s="171"/>
      <c r="C705" s="172"/>
      <c r="D705" s="150"/>
      <c r="E705" s="174"/>
    </row>
    <row r="706" spans="2:5" ht="13.5">
      <c r="B706" s="171"/>
      <c r="C706" s="172"/>
      <c r="D706" s="150"/>
      <c r="E706" s="174"/>
    </row>
    <row r="707" spans="2:5" ht="13.5">
      <c r="B707" s="171"/>
      <c r="C707" s="172"/>
      <c r="D707" s="150"/>
      <c r="E707" s="174"/>
    </row>
    <row r="708" spans="2:5" ht="13.5">
      <c r="B708" s="171"/>
      <c r="C708" s="172"/>
      <c r="D708" s="150"/>
      <c r="E708" s="174"/>
    </row>
    <row r="709" spans="2:5" ht="13.5">
      <c r="B709" s="171"/>
      <c r="C709" s="172"/>
      <c r="D709" s="150"/>
      <c r="E709" s="174"/>
    </row>
    <row r="710" spans="2:5" ht="13.5">
      <c r="B710" s="171"/>
      <c r="C710" s="172"/>
      <c r="D710" s="150"/>
      <c r="E710" s="174"/>
    </row>
    <row r="711" spans="2:5" ht="13.5">
      <c r="B711" s="171"/>
      <c r="C711" s="172"/>
      <c r="D711" s="150"/>
      <c r="E711" s="174"/>
    </row>
    <row r="712" spans="2:5" ht="13.5">
      <c r="B712" s="171"/>
      <c r="C712" s="172"/>
      <c r="D712" s="150"/>
      <c r="E712" s="174"/>
    </row>
    <row r="713" spans="2:5" ht="13.5">
      <c r="B713" s="171"/>
      <c r="C713" s="172"/>
      <c r="D713" s="150"/>
      <c r="E713" s="174"/>
    </row>
    <row r="714" spans="2:5" ht="13.5">
      <c r="B714" s="171"/>
      <c r="C714" s="172"/>
      <c r="D714" s="150"/>
      <c r="E714" s="174"/>
    </row>
    <row r="715" spans="2:5" ht="13.5">
      <c r="B715" s="171"/>
      <c r="C715" s="172"/>
      <c r="D715" s="150"/>
      <c r="E715" s="174"/>
    </row>
  </sheetData>
  <sheetProtection password="E3CC" sheet="1" objects="1" scenarios="1" selectLockedCells="1" selectUnlockedCells="1"/>
  <printOptions/>
  <pageMargins left="0.3937007874015748" right="0.3937007874015748" top="0.3937007874015748" bottom="0.3937007874015748"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SNUGGS</dc:creator>
  <cp:keywords/>
  <dc:description/>
  <cp:lastModifiedBy>Chris SNUGGS</cp:lastModifiedBy>
  <cp:lastPrinted>2012-11-26T17:24:14Z</cp:lastPrinted>
  <dcterms:created xsi:type="dcterms:W3CDTF">2012-05-31T15:37:06Z</dcterms:created>
  <dcterms:modified xsi:type="dcterms:W3CDTF">2013-01-21T13:12:16Z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